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asz.krawczyk\Documents\"/>
    </mc:Choice>
  </mc:AlternateContent>
  <bookViews>
    <workbookView xWindow="0" yWindow="0" windowWidth="21570" windowHeight="8055"/>
  </bookViews>
  <sheets>
    <sheet name="Specyfikacja dofinansowania" sheetId="2" r:id="rId1"/>
  </sheets>
  <definedNames>
    <definedName name="_xlnm.Print_Area" localSheetId="0">'Specyfikacja dofinansowania'!$A$1:$Q$32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2" l="1"/>
  <c r="I17" i="2" l="1"/>
  <c r="I16" i="2"/>
  <c r="I15" i="2"/>
  <c r="I14" i="2"/>
  <c r="I13" i="2"/>
  <c r="I12" i="2"/>
  <c r="I11" i="2"/>
  <c r="I10" i="2"/>
  <c r="L9" i="2"/>
  <c r="M9" i="2" s="1"/>
  <c r="D10" i="2" l="1"/>
  <c r="L10" i="2" s="1"/>
  <c r="M10" i="2" l="1"/>
  <c r="D17" i="2"/>
  <c r="D16" i="2"/>
  <c r="D15" i="2"/>
  <c r="D14" i="2"/>
  <c r="D13" i="2"/>
  <c r="D12" i="2"/>
  <c r="D11" i="2"/>
  <c r="L11" i="2" s="1"/>
  <c r="L12" i="2" l="1"/>
  <c r="L13" i="2" s="1"/>
  <c r="M11" i="2"/>
  <c r="M12" i="2" l="1"/>
  <c r="M13" i="2" s="1"/>
  <c r="L14" i="2"/>
  <c r="H18" i="2"/>
  <c r="I18" i="2"/>
  <c r="M14" i="2" l="1"/>
  <c r="L15" i="2"/>
  <c r="L16" i="2" s="1"/>
  <c r="L17" i="2" l="1"/>
  <c r="L18" i="2" s="1"/>
  <c r="M15" i="2"/>
  <c r="M16" i="2" l="1"/>
  <c r="M17" i="2" s="1"/>
  <c r="M18" i="2" l="1"/>
</calcChain>
</file>

<file path=xl/sharedStrings.xml><?xml version="1.0" encoding="utf-8"?>
<sst xmlns="http://schemas.openxmlformats.org/spreadsheetml/2006/main" count="32" uniqueCount="32">
  <si>
    <t>Uwagi</t>
  </si>
  <si>
    <t>Numer</t>
  </si>
  <si>
    <t>Wartość brutto</t>
  </si>
  <si>
    <t>Wartość netto</t>
  </si>
  <si>
    <t xml:space="preserve">faktury  </t>
  </si>
  <si>
    <t>Razem:</t>
  </si>
  <si>
    <t>Miejscowość i data:</t>
  </si>
  <si>
    <t xml:space="preserve">Imię i nazwisko Sporządzającego:     </t>
  </si>
  <si>
    <t xml:space="preserve">Nr  telefonu:     </t>
  </si>
  <si>
    <t>Adres e-mail:</t>
  </si>
  <si>
    <t>NIP świadczeniodawcy</t>
  </si>
  <si>
    <t>Nazwa świadczeniodwacy</t>
  </si>
  <si>
    <t>Załącznik nr 2</t>
  </si>
  <si>
    <t>Wartość kwalifikująca się do dofinansowania</t>
  </si>
  <si>
    <t>Czy podmiot ma możliwość odliczenia VAT
 (TAK/NIE)*</t>
  </si>
  <si>
    <t>Lp.</t>
  </si>
  <si>
    <t>** jeden wiersz może dotyczyć tylko jednej pozycji zakupowej FV zadeklarowanej do dofiansnowania, w przypadku kilku pozycji zakupowych FV należy uzupełnić każdy wiersz osobno dla każdej pozycji zakupowej FV</t>
  </si>
  <si>
    <t>Faktura</t>
  </si>
  <si>
    <t>Producent oprogramowania</t>
  </si>
  <si>
    <t>Nazwa oprogramowania</t>
  </si>
  <si>
    <t>Wersja oprogramowania</t>
  </si>
  <si>
    <t xml:space="preserve">……………………………………………………………
Podpis 
osoby upoważnionej 
do reprezentowania świadczeniodawcy
</t>
  </si>
  <si>
    <t>Wnioskowana kwota dofinansowania</t>
  </si>
  <si>
    <t>Specyfikacja dofinansowania OW 05</t>
  </si>
  <si>
    <t>kolumny 8 i 9 w złotych</t>
  </si>
  <si>
    <r>
      <t xml:space="preserve">Data wystawienia
</t>
    </r>
    <r>
      <rPr>
        <b/>
        <sz val="11"/>
        <rFont val="Arial"/>
        <family val="2"/>
        <charset val="238"/>
      </rPr>
      <t>(rrrr-mm-dd)</t>
    </r>
  </si>
  <si>
    <r>
      <t xml:space="preserve">Termin płatności 
</t>
    </r>
    <r>
      <rPr>
        <b/>
        <sz val="11"/>
        <rFont val="Arial"/>
        <family val="2"/>
        <charset val="238"/>
      </rPr>
      <t>(rrrr-mm-dd)</t>
    </r>
  </si>
  <si>
    <r>
      <t xml:space="preserve">Data zapłaty faktury 
</t>
    </r>
    <r>
      <rPr>
        <b/>
        <sz val="11"/>
        <rFont val="Arial"/>
        <family val="2"/>
        <charset val="238"/>
      </rPr>
      <t>(rrrr-mm-dd)</t>
    </r>
  </si>
  <si>
    <r>
      <t xml:space="preserve">Data:
odbioru oprogramowania ** </t>
    </r>
    <r>
      <rPr>
        <b/>
        <sz val="11"/>
        <rFont val="Arial"/>
        <family val="2"/>
        <charset val="238"/>
      </rPr>
      <t>(rrrr-mm-dd)</t>
    </r>
  </si>
  <si>
    <r>
      <t xml:space="preserve">* należy wpisać </t>
    </r>
    <r>
      <rPr>
        <u/>
        <sz val="10"/>
        <rFont val="Arial"/>
        <family val="2"/>
        <charset val="238"/>
      </rPr>
      <t>TAK</t>
    </r>
    <r>
      <rPr>
        <sz val="10"/>
        <rFont val="Arial"/>
        <family val="2"/>
        <charset val="238"/>
      </rPr>
      <t xml:space="preserve"> w przypadku możliwości odliczenia VAT, </t>
    </r>
    <r>
      <rPr>
        <u/>
        <sz val="10"/>
        <rFont val="Arial"/>
        <family val="2"/>
        <charset val="238"/>
      </rPr>
      <t>NIE</t>
    </r>
    <r>
      <rPr>
        <sz val="10"/>
        <rFont val="Arial"/>
        <family val="2"/>
        <charset val="238"/>
      </rPr>
      <t xml:space="preserve"> w przypadku braku mozliwości odliczenia VAT</t>
    </r>
  </si>
  <si>
    <t>uwaga - Kolorowe pola kolumn 9,12,13 zawierają formuły - nie zaleca się ich edytowania</t>
  </si>
  <si>
    <t>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</si>
</sst>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#,##0.00_ ;\-#,##0.00\ 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0"/>
      <color theme="1"/>
      <name val="Arial"/>
      <family val="2"/>
      <charset val="238"/>
    </font>
    <font>
      <u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5" fillId="0" borderId="0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horizontal="right"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alignment horizontal="right" vertical="center"/>
      <protection locked="0"/>
    </xf>
    <xf numFmtId="0" fontId="4" fillId="0" borderId="0" xfId="1" applyFont="1" applyBorder="1" applyAlignment="1" applyProtection="1">
      <alignment horizontal="right" vertical="center"/>
      <protection locked="0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Border="1" applyAlignment="1" applyProtection="1">
      <alignment vertical="center"/>
      <protection locked="0"/>
    </xf>
    <xf numFmtId="0" fontId="5" fillId="0" borderId="0" xfId="1" applyFont="1" applyAlignment="1">
      <alignment horizontal="left" vertical="center"/>
    </xf>
    <xf numFmtId="0" fontId="8" fillId="0" borderId="0" xfId="1" applyFont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7" fillId="0" borderId="0" xfId="1" applyFont="1" applyAlignment="1" applyProtection="1">
      <alignment horizontal="right" vertical="center"/>
      <protection locked="0"/>
    </xf>
    <xf numFmtId="2" fontId="5" fillId="2" borderId="23" xfId="1" applyNumberFormat="1" applyFont="1" applyFill="1" applyBorder="1" applyAlignment="1" applyProtection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2" fontId="5" fillId="2" borderId="29" xfId="1" applyNumberFormat="1" applyFont="1" applyFill="1" applyBorder="1" applyAlignment="1" applyProtection="1">
      <alignment horizontal="right" vertical="center"/>
    </xf>
    <xf numFmtId="0" fontId="7" fillId="2" borderId="24" xfId="1" applyFont="1" applyFill="1" applyBorder="1" applyAlignment="1" applyProtection="1">
      <alignment horizontal="right" vertical="center"/>
      <protection locked="0"/>
    </xf>
    <xf numFmtId="2" fontId="5" fillId="2" borderId="37" xfId="1" applyNumberFormat="1" applyFont="1" applyFill="1" applyBorder="1" applyAlignment="1" applyProtection="1">
      <alignment horizontal="right" vertical="center"/>
    </xf>
    <xf numFmtId="2" fontId="5" fillId="2" borderId="22" xfId="1" applyNumberFormat="1" applyFont="1" applyFill="1" applyBorder="1" applyAlignment="1" applyProtection="1">
      <alignment horizontal="right" vertical="center"/>
    </xf>
    <xf numFmtId="0" fontId="4" fillId="3" borderId="0" xfId="1" applyFont="1" applyFill="1" applyBorder="1" applyAlignment="1" applyProtection="1">
      <alignment vertical="center"/>
      <protection locked="0"/>
    </xf>
    <xf numFmtId="0" fontId="3" fillId="3" borderId="0" xfId="1" applyFont="1" applyFill="1" applyBorder="1" applyAlignment="1" applyProtection="1">
      <alignment horizontal="right" vertical="center"/>
      <protection locked="0"/>
    </xf>
    <xf numFmtId="0" fontId="4" fillId="3" borderId="0" xfId="1" applyFont="1" applyFill="1" applyBorder="1" applyAlignment="1" applyProtection="1">
      <alignment horizontal="right" vertical="center"/>
      <protection locked="0"/>
    </xf>
    <xf numFmtId="0" fontId="5" fillId="3" borderId="0" xfId="1" applyFont="1" applyFill="1" applyBorder="1" applyAlignment="1" applyProtection="1">
      <alignment vertical="center"/>
      <protection locked="0"/>
    </xf>
    <xf numFmtId="0" fontId="4" fillId="3" borderId="0" xfId="1" applyFont="1" applyFill="1" applyAlignment="1" applyProtection="1">
      <alignment vertical="center"/>
      <protection locked="0"/>
    </xf>
    <xf numFmtId="0" fontId="4" fillId="0" borderId="38" xfId="1" applyFont="1" applyBorder="1" applyAlignment="1" applyProtection="1">
      <alignment horizontal="center" vertical="center"/>
      <protection locked="0"/>
    </xf>
    <xf numFmtId="0" fontId="6" fillId="2" borderId="30" xfId="1" applyFont="1" applyFill="1" applyBorder="1" applyAlignment="1" applyProtection="1">
      <alignment horizontal="center" vertical="center"/>
      <protection locked="0"/>
    </xf>
    <xf numFmtId="0" fontId="7" fillId="2" borderId="12" xfId="1" applyFont="1" applyFill="1" applyBorder="1" applyAlignment="1" applyProtection="1">
      <alignment horizontal="center" vertical="center"/>
      <protection locked="0"/>
    </xf>
    <xf numFmtId="0" fontId="6" fillId="2" borderId="12" xfId="1" applyFont="1" applyFill="1" applyBorder="1" applyAlignment="1" applyProtection="1">
      <alignment horizontal="center" vertical="center"/>
      <protection locked="0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2" borderId="30" xfId="1" applyFont="1" applyFill="1" applyBorder="1" applyAlignment="1" applyProtection="1">
      <alignment horizontal="center" vertical="center"/>
      <protection locked="0"/>
    </xf>
    <xf numFmtId="0" fontId="7" fillId="2" borderId="31" xfId="1" applyFont="1" applyFill="1" applyBorder="1" applyAlignment="1" applyProtection="1">
      <alignment horizontal="center" vertical="center"/>
      <protection locked="0"/>
    </xf>
    <xf numFmtId="0" fontId="7" fillId="2" borderId="20" xfId="1" applyFont="1" applyFill="1" applyBorder="1" applyAlignment="1" applyProtection="1">
      <alignment horizontal="center" vertical="center"/>
      <protection locked="0"/>
    </xf>
    <xf numFmtId="0" fontId="6" fillId="2" borderId="42" xfId="1" applyFont="1" applyFill="1" applyBorder="1" applyAlignment="1" applyProtection="1">
      <alignment horizontal="center" vertical="center"/>
      <protection locked="0"/>
    </xf>
    <xf numFmtId="2" fontId="5" fillId="2" borderId="24" xfId="1" applyNumberFormat="1" applyFont="1" applyFill="1" applyBorder="1" applyAlignment="1" applyProtection="1">
      <alignment horizontal="right" vertical="center"/>
    </xf>
    <xf numFmtId="0" fontId="6" fillId="2" borderId="31" xfId="1" applyFont="1" applyFill="1" applyBorder="1" applyAlignment="1" applyProtection="1">
      <alignment horizontal="center" vertical="center"/>
      <protection locked="0"/>
    </xf>
    <xf numFmtId="0" fontId="7" fillId="2" borderId="37" xfId="1" applyFont="1" applyFill="1" applyBorder="1" applyAlignment="1" applyProtection="1">
      <alignment vertical="center"/>
      <protection locked="0"/>
    </xf>
    <xf numFmtId="0" fontId="7" fillId="2" borderId="22" xfId="1" applyFont="1" applyFill="1" applyBorder="1" applyAlignment="1" applyProtection="1">
      <alignment vertical="center"/>
      <protection locked="0"/>
    </xf>
    <xf numFmtId="2" fontId="5" fillId="2" borderId="16" xfId="1" applyNumberFormat="1" applyFont="1" applyFill="1" applyBorder="1" applyAlignment="1" applyProtection="1">
      <alignment vertical="center"/>
    </xf>
    <xf numFmtId="0" fontId="5" fillId="2" borderId="23" xfId="1" applyFont="1" applyFill="1" applyBorder="1" applyAlignment="1" applyProtection="1">
      <alignment horizontal="right" vertical="center"/>
      <protection locked="0"/>
    </xf>
    <xf numFmtId="0" fontId="5" fillId="2" borderId="48" xfId="1" applyFont="1" applyFill="1" applyBorder="1" applyAlignment="1" applyProtection="1">
      <alignment horizontal="center" vertical="center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5" fillId="2" borderId="25" xfId="1" applyFont="1" applyFill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left" vertical="center" wrapText="1"/>
      <protection locked="0"/>
    </xf>
    <xf numFmtId="0" fontId="4" fillId="0" borderId="38" xfId="1" applyFont="1" applyBorder="1" applyAlignment="1" applyProtection="1">
      <alignment horizontal="left" vertical="center" wrapText="1"/>
      <protection locked="0"/>
    </xf>
    <xf numFmtId="0" fontId="4" fillId="0" borderId="39" xfId="1" applyFont="1" applyBorder="1" applyAlignment="1" applyProtection="1">
      <alignment horizontal="left" vertical="center" wrapText="1"/>
      <protection locked="0"/>
    </xf>
    <xf numFmtId="0" fontId="4" fillId="0" borderId="17" xfId="1" applyFont="1" applyBorder="1" applyAlignment="1" applyProtection="1">
      <alignment horizontal="left" vertical="center" wrapText="1"/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14" xfId="1" applyFont="1" applyBorder="1" applyAlignment="1" applyProtection="1">
      <alignment horizontal="left" vertical="center" wrapText="1"/>
      <protection locked="0"/>
    </xf>
    <xf numFmtId="0" fontId="4" fillId="0" borderId="19" xfId="1" applyFont="1" applyBorder="1" applyAlignment="1" applyProtection="1">
      <alignment horizontal="left" vertical="center" wrapText="1"/>
      <protection locked="0"/>
    </xf>
    <xf numFmtId="0" fontId="4" fillId="0" borderId="7" xfId="1" applyFont="1" applyBorder="1" applyAlignment="1" applyProtection="1">
      <alignment horizontal="center" vertical="center" wrapText="1"/>
      <protection locked="0"/>
    </xf>
    <xf numFmtId="49" fontId="4" fillId="0" borderId="28" xfId="1" applyNumberFormat="1" applyFont="1" applyBorder="1" applyAlignment="1" applyProtection="1">
      <alignment horizontal="center" vertical="center" wrapText="1"/>
      <protection locked="0"/>
    </xf>
    <xf numFmtId="164" fontId="4" fillId="0" borderId="2" xfId="1" applyNumberFormat="1" applyFont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Border="1" applyAlignment="1" applyProtection="1">
      <alignment horizontal="center" vertical="center" wrapText="1"/>
      <protection locked="0"/>
    </xf>
    <xf numFmtId="164" fontId="4" fillId="0" borderId="32" xfId="1" applyNumberFormat="1" applyFont="1" applyBorder="1" applyAlignment="1" applyProtection="1">
      <alignment horizontal="center" vertical="center" wrapText="1"/>
      <protection locked="0"/>
    </xf>
    <xf numFmtId="164" fontId="4" fillId="0" borderId="18" xfId="1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Border="1" applyAlignment="1" applyProtection="1">
      <alignment horizontal="center" vertical="center" wrapText="1"/>
      <protection locked="0"/>
    </xf>
    <xf numFmtId="164" fontId="4" fillId="0" borderId="19" xfId="1" applyNumberFormat="1" applyFont="1" applyFill="1" applyBorder="1" applyAlignment="1" applyProtection="1">
      <alignment horizontal="center" vertical="center" wrapText="1"/>
    </xf>
    <xf numFmtId="165" fontId="4" fillId="0" borderId="2" xfId="1" applyNumberFormat="1" applyFont="1" applyBorder="1" applyAlignment="1" applyProtection="1">
      <alignment horizontal="right" vertical="center" wrapText="1" indent="2"/>
      <protection locked="0"/>
    </xf>
    <xf numFmtId="165" fontId="4" fillId="0" borderId="1" xfId="1" applyNumberFormat="1" applyFont="1" applyBorder="1" applyAlignment="1" applyProtection="1">
      <alignment horizontal="right" vertical="center" wrapText="1" indent="2"/>
      <protection locked="0"/>
    </xf>
    <xf numFmtId="4" fontId="4" fillId="5" borderId="28" xfId="1" applyNumberFormat="1" applyFont="1" applyFill="1" applyBorder="1" applyAlignment="1" applyProtection="1">
      <alignment horizontal="right" vertical="center" wrapText="1" indent="2"/>
      <protection locked="0"/>
    </xf>
    <xf numFmtId="4" fontId="4" fillId="5" borderId="28" xfId="1" applyNumberFormat="1" applyFont="1" applyFill="1" applyBorder="1" applyAlignment="1" applyProtection="1">
      <alignment horizontal="right" vertical="center" indent="2"/>
      <protection locked="0"/>
    </xf>
    <xf numFmtId="0" fontId="4" fillId="6" borderId="9" xfId="1" applyFont="1" applyFill="1" applyBorder="1" applyAlignment="1" applyProtection="1">
      <alignment horizontal="center" vertical="center" wrapText="1"/>
      <protection locked="0"/>
    </xf>
    <xf numFmtId="165" fontId="4" fillId="6" borderId="35" xfId="1" applyNumberFormat="1" applyFont="1" applyFill="1" applyBorder="1" applyAlignment="1" applyProtection="1">
      <alignment horizontal="right" vertical="center" wrapText="1" indent="2"/>
      <protection locked="0"/>
    </xf>
    <xf numFmtId="165" fontId="4" fillId="6" borderId="1" xfId="1" applyNumberFormat="1" applyFont="1" applyFill="1" applyBorder="1" applyAlignment="1" applyProtection="1">
      <alignment horizontal="right" vertical="center" wrapText="1" indent="2"/>
      <protection locked="0"/>
    </xf>
    <xf numFmtId="4" fontId="4" fillId="6" borderId="28" xfId="1" applyNumberFormat="1" applyFont="1" applyFill="1" applyBorder="1" applyAlignment="1" applyProtection="1">
      <alignment horizontal="right" vertical="center" indent="2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1" quotePrefix="1" applyFont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6" fillId="2" borderId="11" xfId="1" applyFont="1" applyFill="1" applyBorder="1" applyAlignment="1" applyProtection="1">
      <alignment horizontal="center" vertical="center"/>
    </xf>
    <xf numFmtId="0" fontId="6" fillId="2" borderId="13" xfId="1" applyFont="1" applyFill="1" applyBorder="1" applyAlignment="1" applyProtection="1">
      <alignment horizontal="center" vertical="center"/>
    </xf>
    <xf numFmtId="0" fontId="6" fillId="2" borderId="33" xfId="1" applyFont="1" applyFill="1" applyBorder="1" applyAlignment="1" applyProtection="1">
      <alignment horizontal="center" vertical="center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6" fillId="2" borderId="40" xfId="1" applyFont="1" applyFill="1" applyBorder="1" applyAlignment="1" applyProtection="1">
      <alignment horizontal="center" vertical="center" wrapText="1"/>
    </xf>
    <xf numFmtId="0" fontId="5" fillId="4" borderId="0" xfId="1" quotePrefix="1" applyFont="1" applyFill="1" applyAlignment="1" applyProtection="1">
      <alignment horizontal="left" vertical="center"/>
      <protection locked="0"/>
    </xf>
    <xf numFmtId="0" fontId="6" fillId="2" borderId="20" xfId="1" applyFont="1" applyFill="1" applyBorder="1" applyAlignment="1" applyProtection="1">
      <alignment horizontal="center" vertical="center" wrapText="1"/>
    </xf>
    <xf numFmtId="0" fontId="6" fillId="2" borderId="17" xfId="1" applyFont="1" applyFill="1" applyBorder="1" applyAlignment="1" applyProtection="1">
      <alignment horizontal="center" vertical="center" wrapText="1"/>
    </xf>
    <xf numFmtId="0" fontId="6" fillId="2" borderId="21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6" fillId="2" borderId="30" xfId="1" applyFont="1" applyFill="1" applyBorder="1" applyAlignment="1" applyProtection="1">
      <alignment horizontal="center" vertical="center" wrapText="1"/>
    </xf>
    <xf numFmtId="0" fontId="6" fillId="2" borderId="46" xfId="1" applyFont="1" applyFill="1" applyBorder="1" applyAlignment="1" applyProtection="1">
      <alignment horizontal="center" vertical="center" wrapText="1"/>
    </xf>
    <xf numFmtId="0" fontId="6" fillId="2" borderId="31" xfId="1" applyFont="1" applyFill="1" applyBorder="1" applyAlignment="1" applyProtection="1">
      <alignment horizontal="center" vertical="center" wrapText="1"/>
    </xf>
    <xf numFmtId="0" fontId="6" fillId="2" borderId="47" xfId="1" applyFont="1" applyFill="1" applyBorder="1" applyAlignment="1" applyProtection="1">
      <alignment horizontal="center" vertical="center" wrapText="1"/>
    </xf>
    <xf numFmtId="0" fontId="6" fillId="2" borderId="26" xfId="1" applyFont="1" applyFill="1" applyBorder="1" applyAlignment="1" applyProtection="1">
      <alignment horizontal="center" vertical="center" wrapText="1"/>
    </xf>
    <xf numFmtId="0" fontId="6" fillId="2" borderId="27" xfId="1" applyFont="1" applyFill="1" applyBorder="1" applyAlignment="1" applyProtection="1">
      <alignment horizontal="center" vertical="center" wrapText="1"/>
    </xf>
    <xf numFmtId="0" fontId="6" fillId="2" borderId="41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33" xfId="1" applyFont="1" applyFill="1" applyBorder="1" applyAlignment="1" applyProtection="1">
      <alignment horizontal="center" vertical="center" wrapText="1"/>
    </xf>
    <xf numFmtId="0" fontId="6" fillId="2" borderId="35" xfId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</xf>
    <xf numFmtId="0" fontId="6" fillId="2" borderId="16" xfId="1" applyFont="1" applyFill="1" applyBorder="1" applyAlignment="1" applyProtection="1">
      <alignment horizontal="center" vertical="center" wrapText="1"/>
    </xf>
    <xf numFmtId="0" fontId="6" fillId="2" borderId="36" xfId="1" applyFont="1" applyFill="1" applyBorder="1" applyAlignment="1" applyProtection="1">
      <alignment horizontal="center" vertical="center" wrapText="1"/>
    </xf>
    <xf numFmtId="0" fontId="6" fillId="2" borderId="14" xfId="1" applyFont="1" applyFill="1" applyBorder="1" applyAlignment="1" applyProtection="1">
      <alignment horizontal="center" vertical="center" wrapText="1"/>
    </xf>
    <xf numFmtId="0" fontId="6" fillId="2" borderId="34" xfId="1" applyFont="1" applyFill="1" applyBorder="1" applyAlignment="1" applyProtection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15" xfId="1" applyFont="1" applyFill="1" applyBorder="1" applyAlignment="1" applyProtection="1">
      <alignment horizontal="center" vertical="center"/>
    </xf>
    <xf numFmtId="0" fontId="8" fillId="0" borderId="0" xfId="1" applyFont="1" applyAlignment="1">
      <alignment horizontal="left" vertical="center"/>
    </xf>
    <xf numFmtId="0" fontId="6" fillId="2" borderId="4" xfId="1" applyFont="1" applyFill="1" applyBorder="1" applyAlignment="1" applyProtection="1">
      <alignment horizontal="center" vertical="center" wrapText="1"/>
    </xf>
    <xf numFmtId="0" fontId="6" fillId="2" borderId="8" xfId="1" applyFont="1" applyFill="1" applyBorder="1" applyAlignment="1" applyProtection="1">
      <alignment horizontal="center" vertical="center" wrapText="1"/>
    </xf>
    <xf numFmtId="0" fontId="6" fillId="2" borderId="6" xfId="1" applyFont="1" applyFill="1" applyBorder="1" applyAlignment="1" applyProtection="1">
      <alignment horizontal="center" vertical="center" wrapText="1"/>
    </xf>
    <xf numFmtId="0" fontId="6" fillId="2" borderId="43" xfId="1" applyFont="1" applyFill="1" applyBorder="1" applyAlignment="1" applyProtection="1">
      <alignment horizontal="center" vertical="center"/>
    </xf>
    <xf numFmtId="0" fontId="6" fillId="2" borderId="44" xfId="1" applyFont="1" applyFill="1" applyBorder="1" applyAlignment="1" applyProtection="1">
      <alignment horizontal="center" vertical="center"/>
    </xf>
    <xf numFmtId="0" fontId="6" fillId="2" borderId="45" xfId="1" applyFont="1" applyFill="1" applyBorder="1" applyAlignment="1" applyProtection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CCFF99"/>
      <color rgb="FFFFFFCC"/>
      <color rgb="FFFFFF99"/>
      <color rgb="FFFF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  <pageSetUpPr fitToPage="1"/>
  </sheetPr>
  <dimension ref="A1:Q32"/>
  <sheetViews>
    <sheetView showZeros="0" tabSelected="1" zoomScaleNormal="100" workbookViewId="0">
      <selection activeCell="A3" sqref="A3:D3"/>
    </sheetView>
  </sheetViews>
  <sheetFormatPr defaultRowHeight="12.75" x14ac:dyDescent="0.25"/>
  <cols>
    <col min="1" max="1" width="5.28515625" style="5" customWidth="1"/>
    <col min="2" max="2" width="20.5703125" style="5" customWidth="1"/>
    <col min="3" max="3" width="23.5703125" style="5" customWidth="1"/>
    <col min="4" max="4" width="25.42578125" style="5" customWidth="1"/>
    <col min="5" max="5" width="20.5703125" style="5" customWidth="1"/>
    <col min="6" max="6" width="16.42578125" style="5" customWidth="1"/>
    <col min="7" max="8" width="17.28515625" style="5" customWidth="1"/>
    <col min="9" max="9" width="16.42578125" style="5" customWidth="1"/>
    <col min="10" max="10" width="14.42578125" style="5" customWidth="1"/>
    <col min="11" max="11" width="22" style="5" customWidth="1"/>
    <col min="12" max="16" width="26.7109375" style="5" customWidth="1"/>
    <col min="17" max="17" width="18.85546875" style="5" customWidth="1"/>
    <col min="18" max="258" width="9.140625" style="5"/>
    <col min="259" max="259" width="5.28515625" style="5" customWidth="1"/>
    <col min="260" max="261" width="20.5703125" style="5" customWidth="1"/>
    <col min="262" max="262" width="27.5703125" style="5" customWidth="1"/>
    <col min="263" max="263" width="21" style="5" customWidth="1"/>
    <col min="264" max="264" width="24" style="5" customWidth="1"/>
    <col min="265" max="265" width="18.28515625" style="5" customWidth="1"/>
    <col min="266" max="266" width="20.5703125" style="5" customWidth="1"/>
    <col min="267" max="267" width="16.42578125" style="5" customWidth="1"/>
    <col min="268" max="269" width="17.28515625" style="5" customWidth="1"/>
    <col min="270" max="270" width="16.42578125" style="5" customWidth="1"/>
    <col min="271" max="272" width="14.42578125" style="5" customWidth="1"/>
    <col min="273" max="273" width="18.85546875" style="5" customWidth="1"/>
    <col min="274" max="514" width="9.140625" style="5"/>
    <col min="515" max="515" width="5.28515625" style="5" customWidth="1"/>
    <col min="516" max="517" width="20.5703125" style="5" customWidth="1"/>
    <col min="518" max="518" width="27.5703125" style="5" customWidth="1"/>
    <col min="519" max="519" width="21" style="5" customWidth="1"/>
    <col min="520" max="520" width="24" style="5" customWidth="1"/>
    <col min="521" max="521" width="18.28515625" style="5" customWidth="1"/>
    <col min="522" max="522" width="20.5703125" style="5" customWidth="1"/>
    <col min="523" max="523" width="16.42578125" style="5" customWidth="1"/>
    <col min="524" max="525" width="17.28515625" style="5" customWidth="1"/>
    <col min="526" max="526" width="16.42578125" style="5" customWidth="1"/>
    <col min="527" max="528" width="14.42578125" style="5" customWidth="1"/>
    <col min="529" max="529" width="18.85546875" style="5" customWidth="1"/>
    <col min="530" max="770" width="9.140625" style="5"/>
    <col min="771" max="771" width="5.28515625" style="5" customWidth="1"/>
    <col min="772" max="773" width="20.5703125" style="5" customWidth="1"/>
    <col min="774" max="774" width="27.5703125" style="5" customWidth="1"/>
    <col min="775" max="775" width="21" style="5" customWidth="1"/>
    <col min="776" max="776" width="24" style="5" customWidth="1"/>
    <col min="777" max="777" width="18.28515625" style="5" customWidth="1"/>
    <col min="778" max="778" width="20.5703125" style="5" customWidth="1"/>
    <col min="779" max="779" width="16.42578125" style="5" customWidth="1"/>
    <col min="780" max="781" width="17.28515625" style="5" customWidth="1"/>
    <col min="782" max="782" width="16.42578125" style="5" customWidth="1"/>
    <col min="783" max="784" width="14.42578125" style="5" customWidth="1"/>
    <col min="785" max="785" width="18.85546875" style="5" customWidth="1"/>
    <col min="786" max="1026" width="9.140625" style="5"/>
    <col min="1027" max="1027" width="5.28515625" style="5" customWidth="1"/>
    <col min="1028" max="1029" width="20.5703125" style="5" customWidth="1"/>
    <col min="1030" max="1030" width="27.5703125" style="5" customWidth="1"/>
    <col min="1031" max="1031" width="21" style="5" customWidth="1"/>
    <col min="1032" max="1032" width="24" style="5" customWidth="1"/>
    <col min="1033" max="1033" width="18.28515625" style="5" customWidth="1"/>
    <col min="1034" max="1034" width="20.5703125" style="5" customWidth="1"/>
    <col min="1035" max="1035" width="16.42578125" style="5" customWidth="1"/>
    <col min="1036" max="1037" width="17.28515625" style="5" customWidth="1"/>
    <col min="1038" max="1038" width="16.42578125" style="5" customWidth="1"/>
    <col min="1039" max="1040" width="14.42578125" style="5" customWidth="1"/>
    <col min="1041" max="1041" width="18.85546875" style="5" customWidth="1"/>
    <col min="1042" max="1282" width="9.140625" style="5"/>
    <col min="1283" max="1283" width="5.28515625" style="5" customWidth="1"/>
    <col min="1284" max="1285" width="20.5703125" style="5" customWidth="1"/>
    <col min="1286" max="1286" width="27.5703125" style="5" customWidth="1"/>
    <col min="1287" max="1287" width="21" style="5" customWidth="1"/>
    <col min="1288" max="1288" width="24" style="5" customWidth="1"/>
    <col min="1289" max="1289" width="18.28515625" style="5" customWidth="1"/>
    <col min="1290" max="1290" width="20.5703125" style="5" customWidth="1"/>
    <col min="1291" max="1291" width="16.42578125" style="5" customWidth="1"/>
    <col min="1292" max="1293" width="17.28515625" style="5" customWidth="1"/>
    <col min="1294" max="1294" width="16.42578125" style="5" customWidth="1"/>
    <col min="1295" max="1296" width="14.42578125" style="5" customWidth="1"/>
    <col min="1297" max="1297" width="18.85546875" style="5" customWidth="1"/>
    <col min="1298" max="1538" width="9.140625" style="5"/>
    <col min="1539" max="1539" width="5.28515625" style="5" customWidth="1"/>
    <col min="1540" max="1541" width="20.5703125" style="5" customWidth="1"/>
    <col min="1542" max="1542" width="27.5703125" style="5" customWidth="1"/>
    <col min="1543" max="1543" width="21" style="5" customWidth="1"/>
    <col min="1544" max="1544" width="24" style="5" customWidth="1"/>
    <col min="1545" max="1545" width="18.28515625" style="5" customWidth="1"/>
    <col min="1546" max="1546" width="20.5703125" style="5" customWidth="1"/>
    <col min="1547" max="1547" width="16.42578125" style="5" customWidth="1"/>
    <col min="1548" max="1549" width="17.28515625" style="5" customWidth="1"/>
    <col min="1550" max="1550" width="16.42578125" style="5" customWidth="1"/>
    <col min="1551" max="1552" width="14.42578125" style="5" customWidth="1"/>
    <col min="1553" max="1553" width="18.85546875" style="5" customWidth="1"/>
    <col min="1554" max="1794" width="9.140625" style="5"/>
    <col min="1795" max="1795" width="5.28515625" style="5" customWidth="1"/>
    <col min="1796" max="1797" width="20.5703125" style="5" customWidth="1"/>
    <col min="1798" max="1798" width="27.5703125" style="5" customWidth="1"/>
    <col min="1799" max="1799" width="21" style="5" customWidth="1"/>
    <col min="1800" max="1800" width="24" style="5" customWidth="1"/>
    <col min="1801" max="1801" width="18.28515625" style="5" customWidth="1"/>
    <col min="1802" max="1802" width="20.5703125" style="5" customWidth="1"/>
    <col min="1803" max="1803" width="16.42578125" style="5" customWidth="1"/>
    <col min="1804" max="1805" width="17.28515625" style="5" customWidth="1"/>
    <col min="1806" max="1806" width="16.42578125" style="5" customWidth="1"/>
    <col min="1807" max="1808" width="14.42578125" style="5" customWidth="1"/>
    <col min="1809" max="1809" width="18.85546875" style="5" customWidth="1"/>
    <col min="1810" max="2050" width="9.140625" style="5"/>
    <col min="2051" max="2051" width="5.28515625" style="5" customWidth="1"/>
    <col min="2052" max="2053" width="20.5703125" style="5" customWidth="1"/>
    <col min="2054" max="2054" width="27.5703125" style="5" customWidth="1"/>
    <col min="2055" max="2055" width="21" style="5" customWidth="1"/>
    <col min="2056" max="2056" width="24" style="5" customWidth="1"/>
    <col min="2057" max="2057" width="18.28515625" style="5" customWidth="1"/>
    <col min="2058" max="2058" width="20.5703125" style="5" customWidth="1"/>
    <col min="2059" max="2059" width="16.42578125" style="5" customWidth="1"/>
    <col min="2060" max="2061" width="17.28515625" style="5" customWidth="1"/>
    <col min="2062" max="2062" width="16.42578125" style="5" customWidth="1"/>
    <col min="2063" max="2064" width="14.42578125" style="5" customWidth="1"/>
    <col min="2065" max="2065" width="18.85546875" style="5" customWidth="1"/>
    <col min="2066" max="2306" width="9.140625" style="5"/>
    <col min="2307" max="2307" width="5.28515625" style="5" customWidth="1"/>
    <col min="2308" max="2309" width="20.5703125" style="5" customWidth="1"/>
    <col min="2310" max="2310" width="27.5703125" style="5" customWidth="1"/>
    <col min="2311" max="2311" width="21" style="5" customWidth="1"/>
    <col min="2312" max="2312" width="24" style="5" customWidth="1"/>
    <col min="2313" max="2313" width="18.28515625" style="5" customWidth="1"/>
    <col min="2314" max="2314" width="20.5703125" style="5" customWidth="1"/>
    <col min="2315" max="2315" width="16.42578125" style="5" customWidth="1"/>
    <col min="2316" max="2317" width="17.28515625" style="5" customWidth="1"/>
    <col min="2318" max="2318" width="16.42578125" style="5" customWidth="1"/>
    <col min="2319" max="2320" width="14.42578125" style="5" customWidth="1"/>
    <col min="2321" max="2321" width="18.85546875" style="5" customWidth="1"/>
    <col min="2322" max="2562" width="9.140625" style="5"/>
    <col min="2563" max="2563" width="5.28515625" style="5" customWidth="1"/>
    <col min="2564" max="2565" width="20.5703125" style="5" customWidth="1"/>
    <col min="2566" max="2566" width="27.5703125" style="5" customWidth="1"/>
    <col min="2567" max="2567" width="21" style="5" customWidth="1"/>
    <col min="2568" max="2568" width="24" style="5" customWidth="1"/>
    <col min="2569" max="2569" width="18.28515625" style="5" customWidth="1"/>
    <col min="2570" max="2570" width="20.5703125" style="5" customWidth="1"/>
    <col min="2571" max="2571" width="16.42578125" style="5" customWidth="1"/>
    <col min="2572" max="2573" width="17.28515625" style="5" customWidth="1"/>
    <col min="2574" max="2574" width="16.42578125" style="5" customWidth="1"/>
    <col min="2575" max="2576" width="14.42578125" style="5" customWidth="1"/>
    <col min="2577" max="2577" width="18.85546875" style="5" customWidth="1"/>
    <col min="2578" max="2818" width="9.140625" style="5"/>
    <col min="2819" max="2819" width="5.28515625" style="5" customWidth="1"/>
    <col min="2820" max="2821" width="20.5703125" style="5" customWidth="1"/>
    <col min="2822" max="2822" width="27.5703125" style="5" customWidth="1"/>
    <col min="2823" max="2823" width="21" style="5" customWidth="1"/>
    <col min="2824" max="2824" width="24" style="5" customWidth="1"/>
    <col min="2825" max="2825" width="18.28515625" style="5" customWidth="1"/>
    <col min="2826" max="2826" width="20.5703125" style="5" customWidth="1"/>
    <col min="2827" max="2827" width="16.42578125" style="5" customWidth="1"/>
    <col min="2828" max="2829" width="17.28515625" style="5" customWidth="1"/>
    <col min="2830" max="2830" width="16.42578125" style="5" customWidth="1"/>
    <col min="2831" max="2832" width="14.42578125" style="5" customWidth="1"/>
    <col min="2833" max="2833" width="18.85546875" style="5" customWidth="1"/>
    <col min="2834" max="3074" width="9.140625" style="5"/>
    <col min="3075" max="3075" width="5.28515625" style="5" customWidth="1"/>
    <col min="3076" max="3077" width="20.5703125" style="5" customWidth="1"/>
    <col min="3078" max="3078" width="27.5703125" style="5" customWidth="1"/>
    <col min="3079" max="3079" width="21" style="5" customWidth="1"/>
    <col min="3080" max="3080" width="24" style="5" customWidth="1"/>
    <col min="3081" max="3081" width="18.28515625" style="5" customWidth="1"/>
    <col min="3082" max="3082" width="20.5703125" style="5" customWidth="1"/>
    <col min="3083" max="3083" width="16.42578125" style="5" customWidth="1"/>
    <col min="3084" max="3085" width="17.28515625" style="5" customWidth="1"/>
    <col min="3086" max="3086" width="16.42578125" style="5" customWidth="1"/>
    <col min="3087" max="3088" width="14.42578125" style="5" customWidth="1"/>
    <col min="3089" max="3089" width="18.85546875" style="5" customWidth="1"/>
    <col min="3090" max="3330" width="9.140625" style="5"/>
    <col min="3331" max="3331" width="5.28515625" style="5" customWidth="1"/>
    <col min="3332" max="3333" width="20.5703125" style="5" customWidth="1"/>
    <col min="3334" max="3334" width="27.5703125" style="5" customWidth="1"/>
    <col min="3335" max="3335" width="21" style="5" customWidth="1"/>
    <col min="3336" max="3336" width="24" style="5" customWidth="1"/>
    <col min="3337" max="3337" width="18.28515625" style="5" customWidth="1"/>
    <col min="3338" max="3338" width="20.5703125" style="5" customWidth="1"/>
    <col min="3339" max="3339" width="16.42578125" style="5" customWidth="1"/>
    <col min="3340" max="3341" width="17.28515625" style="5" customWidth="1"/>
    <col min="3342" max="3342" width="16.42578125" style="5" customWidth="1"/>
    <col min="3343" max="3344" width="14.42578125" style="5" customWidth="1"/>
    <col min="3345" max="3345" width="18.85546875" style="5" customWidth="1"/>
    <col min="3346" max="3586" width="9.140625" style="5"/>
    <col min="3587" max="3587" width="5.28515625" style="5" customWidth="1"/>
    <col min="3588" max="3589" width="20.5703125" style="5" customWidth="1"/>
    <col min="3590" max="3590" width="27.5703125" style="5" customWidth="1"/>
    <col min="3591" max="3591" width="21" style="5" customWidth="1"/>
    <col min="3592" max="3592" width="24" style="5" customWidth="1"/>
    <col min="3593" max="3593" width="18.28515625" style="5" customWidth="1"/>
    <col min="3594" max="3594" width="20.5703125" style="5" customWidth="1"/>
    <col min="3595" max="3595" width="16.42578125" style="5" customWidth="1"/>
    <col min="3596" max="3597" width="17.28515625" style="5" customWidth="1"/>
    <col min="3598" max="3598" width="16.42578125" style="5" customWidth="1"/>
    <col min="3599" max="3600" width="14.42578125" style="5" customWidth="1"/>
    <col min="3601" max="3601" width="18.85546875" style="5" customWidth="1"/>
    <col min="3602" max="3842" width="9.140625" style="5"/>
    <col min="3843" max="3843" width="5.28515625" style="5" customWidth="1"/>
    <col min="3844" max="3845" width="20.5703125" style="5" customWidth="1"/>
    <col min="3846" max="3846" width="27.5703125" style="5" customWidth="1"/>
    <col min="3847" max="3847" width="21" style="5" customWidth="1"/>
    <col min="3848" max="3848" width="24" style="5" customWidth="1"/>
    <col min="3849" max="3849" width="18.28515625" style="5" customWidth="1"/>
    <col min="3850" max="3850" width="20.5703125" style="5" customWidth="1"/>
    <col min="3851" max="3851" width="16.42578125" style="5" customWidth="1"/>
    <col min="3852" max="3853" width="17.28515625" style="5" customWidth="1"/>
    <col min="3854" max="3854" width="16.42578125" style="5" customWidth="1"/>
    <col min="3855" max="3856" width="14.42578125" style="5" customWidth="1"/>
    <col min="3857" max="3857" width="18.85546875" style="5" customWidth="1"/>
    <col min="3858" max="4098" width="9.140625" style="5"/>
    <col min="4099" max="4099" width="5.28515625" style="5" customWidth="1"/>
    <col min="4100" max="4101" width="20.5703125" style="5" customWidth="1"/>
    <col min="4102" max="4102" width="27.5703125" style="5" customWidth="1"/>
    <col min="4103" max="4103" width="21" style="5" customWidth="1"/>
    <col min="4104" max="4104" width="24" style="5" customWidth="1"/>
    <col min="4105" max="4105" width="18.28515625" style="5" customWidth="1"/>
    <col min="4106" max="4106" width="20.5703125" style="5" customWidth="1"/>
    <col min="4107" max="4107" width="16.42578125" style="5" customWidth="1"/>
    <col min="4108" max="4109" width="17.28515625" style="5" customWidth="1"/>
    <col min="4110" max="4110" width="16.42578125" style="5" customWidth="1"/>
    <col min="4111" max="4112" width="14.42578125" style="5" customWidth="1"/>
    <col min="4113" max="4113" width="18.85546875" style="5" customWidth="1"/>
    <col min="4114" max="4354" width="9.140625" style="5"/>
    <col min="4355" max="4355" width="5.28515625" style="5" customWidth="1"/>
    <col min="4356" max="4357" width="20.5703125" style="5" customWidth="1"/>
    <col min="4358" max="4358" width="27.5703125" style="5" customWidth="1"/>
    <col min="4359" max="4359" width="21" style="5" customWidth="1"/>
    <col min="4360" max="4360" width="24" style="5" customWidth="1"/>
    <col min="4361" max="4361" width="18.28515625" style="5" customWidth="1"/>
    <col min="4362" max="4362" width="20.5703125" style="5" customWidth="1"/>
    <col min="4363" max="4363" width="16.42578125" style="5" customWidth="1"/>
    <col min="4364" max="4365" width="17.28515625" style="5" customWidth="1"/>
    <col min="4366" max="4366" width="16.42578125" style="5" customWidth="1"/>
    <col min="4367" max="4368" width="14.42578125" style="5" customWidth="1"/>
    <col min="4369" max="4369" width="18.85546875" style="5" customWidth="1"/>
    <col min="4370" max="4610" width="9.140625" style="5"/>
    <col min="4611" max="4611" width="5.28515625" style="5" customWidth="1"/>
    <col min="4612" max="4613" width="20.5703125" style="5" customWidth="1"/>
    <col min="4614" max="4614" width="27.5703125" style="5" customWidth="1"/>
    <col min="4615" max="4615" width="21" style="5" customWidth="1"/>
    <col min="4616" max="4616" width="24" style="5" customWidth="1"/>
    <col min="4617" max="4617" width="18.28515625" style="5" customWidth="1"/>
    <col min="4618" max="4618" width="20.5703125" style="5" customWidth="1"/>
    <col min="4619" max="4619" width="16.42578125" style="5" customWidth="1"/>
    <col min="4620" max="4621" width="17.28515625" style="5" customWidth="1"/>
    <col min="4622" max="4622" width="16.42578125" style="5" customWidth="1"/>
    <col min="4623" max="4624" width="14.42578125" style="5" customWidth="1"/>
    <col min="4625" max="4625" width="18.85546875" style="5" customWidth="1"/>
    <col min="4626" max="4866" width="9.140625" style="5"/>
    <col min="4867" max="4867" width="5.28515625" style="5" customWidth="1"/>
    <col min="4868" max="4869" width="20.5703125" style="5" customWidth="1"/>
    <col min="4870" max="4870" width="27.5703125" style="5" customWidth="1"/>
    <col min="4871" max="4871" width="21" style="5" customWidth="1"/>
    <col min="4872" max="4872" width="24" style="5" customWidth="1"/>
    <col min="4873" max="4873" width="18.28515625" style="5" customWidth="1"/>
    <col min="4874" max="4874" width="20.5703125" style="5" customWidth="1"/>
    <col min="4875" max="4875" width="16.42578125" style="5" customWidth="1"/>
    <col min="4876" max="4877" width="17.28515625" style="5" customWidth="1"/>
    <col min="4878" max="4878" width="16.42578125" style="5" customWidth="1"/>
    <col min="4879" max="4880" width="14.42578125" style="5" customWidth="1"/>
    <col min="4881" max="4881" width="18.85546875" style="5" customWidth="1"/>
    <col min="4882" max="5122" width="9.140625" style="5"/>
    <col min="5123" max="5123" width="5.28515625" style="5" customWidth="1"/>
    <col min="5124" max="5125" width="20.5703125" style="5" customWidth="1"/>
    <col min="5126" max="5126" width="27.5703125" style="5" customWidth="1"/>
    <col min="5127" max="5127" width="21" style="5" customWidth="1"/>
    <col min="5128" max="5128" width="24" style="5" customWidth="1"/>
    <col min="5129" max="5129" width="18.28515625" style="5" customWidth="1"/>
    <col min="5130" max="5130" width="20.5703125" style="5" customWidth="1"/>
    <col min="5131" max="5131" width="16.42578125" style="5" customWidth="1"/>
    <col min="5132" max="5133" width="17.28515625" style="5" customWidth="1"/>
    <col min="5134" max="5134" width="16.42578125" style="5" customWidth="1"/>
    <col min="5135" max="5136" width="14.42578125" style="5" customWidth="1"/>
    <col min="5137" max="5137" width="18.85546875" style="5" customWidth="1"/>
    <col min="5138" max="5378" width="9.140625" style="5"/>
    <col min="5379" max="5379" width="5.28515625" style="5" customWidth="1"/>
    <col min="5380" max="5381" width="20.5703125" style="5" customWidth="1"/>
    <col min="5382" max="5382" width="27.5703125" style="5" customWidth="1"/>
    <col min="5383" max="5383" width="21" style="5" customWidth="1"/>
    <col min="5384" max="5384" width="24" style="5" customWidth="1"/>
    <col min="5385" max="5385" width="18.28515625" style="5" customWidth="1"/>
    <col min="5386" max="5386" width="20.5703125" style="5" customWidth="1"/>
    <col min="5387" max="5387" width="16.42578125" style="5" customWidth="1"/>
    <col min="5388" max="5389" width="17.28515625" style="5" customWidth="1"/>
    <col min="5390" max="5390" width="16.42578125" style="5" customWidth="1"/>
    <col min="5391" max="5392" width="14.42578125" style="5" customWidth="1"/>
    <col min="5393" max="5393" width="18.85546875" style="5" customWidth="1"/>
    <col min="5394" max="5634" width="9.140625" style="5"/>
    <col min="5635" max="5635" width="5.28515625" style="5" customWidth="1"/>
    <col min="5636" max="5637" width="20.5703125" style="5" customWidth="1"/>
    <col min="5638" max="5638" width="27.5703125" style="5" customWidth="1"/>
    <col min="5639" max="5639" width="21" style="5" customWidth="1"/>
    <col min="5640" max="5640" width="24" style="5" customWidth="1"/>
    <col min="5641" max="5641" width="18.28515625" style="5" customWidth="1"/>
    <col min="5642" max="5642" width="20.5703125" style="5" customWidth="1"/>
    <col min="5643" max="5643" width="16.42578125" style="5" customWidth="1"/>
    <col min="5644" max="5645" width="17.28515625" style="5" customWidth="1"/>
    <col min="5646" max="5646" width="16.42578125" style="5" customWidth="1"/>
    <col min="5647" max="5648" width="14.42578125" style="5" customWidth="1"/>
    <col min="5649" max="5649" width="18.85546875" style="5" customWidth="1"/>
    <col min="5650" max="5890" width="9.140625" style="5"/>
    <col min="5891" max="5891" width="5.28515625" style="5" customWidth="1"/>
    <col min="5892" max="5893" width="20.5703125" style="5" customWidth="1"/>
    <col min="5894" max="5894" width="27.5703125" style="5" customWidth="1"/>
    <col min="5895" max="5895" width="21" style="5" customWidth="1"/>
    <col min="5896" max="5896" width="24" style="5" customWidth="1"/>
    <col min="5897" max="5897" width="18.28515625" style="5" customWidth="1"/>
    <col min="5898" max="5898" width="20.5703125" style="5" customWidth="1"/>
    <col min="5899" max="5899" width="16.42578125" style="5" customWidth="1"/>
    <col min="5900" max="5901" width="17.28515625" style="5" customWidth="1"/>
    <col min="5902" max="5902" width="16.42578125" style="5" customWidth="1"/>
    <col min="5903" max="5904" width="14.42578125" style="5" customWidth="1"/>
    <col min="5905" max="5905" width="18.85546875" style="5" customWidth="1"/>
    <col min="5906" max="6146" width="9.140625" style="5"/>
    <col min="6147" max="6147" width="5.28515625" style="5" customWidth="1"/>
    <col min="6148" max="6149" width="20.5703125" style="5" customWidth="1"/>
    <col min="6150" max="6150" width="27.5703125" style="5" customWidth="1"/>
    <col min="6151" max="6151" width="21" style="5" customWidth="1"/>
    <col min="6152" max="6152" width="24" style="5" customWidth="1"/>
    <col min="6153" max="6153" width="18.28515625" style="5" customWidth="1"/>
    <col min="6154" max="6154" width="20.5703125" style="5" customWidth="1"/>
    <col min="6155" max="6155" width="16.42578125" style="5" customWidth="1"/>
    <col min="6156" max="6157" width="17.28515625" style="5" customWidth="1"/>
    <col min="6158" max="6158" width="16.42578125" style="5" customWidth="1"/>
    <col min="6159" max="6160" width="14.42578125" style="5" customWidth="1"/>
    <col min="6161" max="6161" width="18.85546875" style="5" customWidth="1"/>
    <col min="6162" max="6402" width="9.140625" style="5"/>
    <col min="6403" max="6403" width="5.28515625" style="5" customWidth="1"/>
    <col min="6404" max="6405" width="20.5703125" style="5" customWidth="1"/>
    <col min="6406" max="6406" width="27.5703125" style="5" customWidth="1"/>
    <col min="6407" max="6407" width="21" style="5" customWidth="1"/>
    <col min="6408" max="6408" width="24" style="5" customWidth="1"/>
    <col min="6409" max="6409" width="18.28515625" style="5" customWidth="1"/>
    <col min="6410" max="6410" width="20.5703125" style="5" customWidth="1"/>
    <col min="6411" max="6411" width="16.42578125" style="5" customWidth="1"/>
    <col min="6412" max="6413" width="17.28515625" style="5" customWidth="1"/>
    <col min="6414" max="6414" width="16.42578125" style="5" customWidth="1"/>
    <col min="6415" max="6416" width="14.42578125" style="5" customWidth="1"/>
    <col min="6417" max="6417" width="18.85546875" style="5" customWidth="1"/>
    <col min="6418" max="6658" width="9.140625" style="5"/>
    <col min="6659" max="6659" width="5.28515625" style="5" customWidth="1"/>
    <col min="6660" max="6661" width="20.5703125" style="5" customWidth="1"/>
    <col min="6662" max="6662" width="27.5703125" style="5" customWidth="1"/>
    <col min="6663" max="6663" width="21" style="5" customWidth="1"/>
    <col min="6664" max="6664" width="24" style="5" customWidth="1"/>
    <col min="6665" max="6665" width="18.28515625" style="5" customWidth="1"/>
    <col min="6666" max="6666" width="20.5703125" style="5" customWidth="1"/>
    <col min="6667" max="6667" width="16.42578125" style="5" customWidth="1"/>
    <col min="6668" max="6669" width="17.28515625" style="5" customWidth="1"/>
    <col min="6670" max="6670" width="16.42578125" style="5" customWidth="1"/>
    <col min="6671" max="6672" width="14.42578125" style="5" customWidth="1"/>
    <col min="6673" max="6673" width="18.85546875" style="5" customWidth="1"/>
    <col min="6674" max="6914" width="9.140625" style="5"/>
    <col min="6915" max="6915" width="5.28515625" style="5" customWidth="1"/>
    <col min="6916" max="6917" width="20.5703125" style="5" customWidth="1"/>
    <col min="6918" max="6918" width="27.5703125" style="5" customWidth="1"/>
    <col min="6919" max="6919" width="21" style="5" customWidth="1"/>
    <col min="6920" max="6920" width="24" style="5" customWidth="1"/>
    <col min="6921" max="6921" width="18.28515625" style="5" customWidth="1"/>
    <col min="6922" max="6922" width="20.5703125" style="5" customWidth="1"/>
    <col min="6923" max="6923" width="16.42578125" style="5" customWidth="1"/>
    <col min="6924" max="6925" width="17.28515625" style="5" customWidth="1"/>
    <col min="6926" max="6926" width="16.42578125" style="5" customWidth="1"/>
    <col min="6927" max="6928" width="14.42578125" style="5" customWidth="1"/>
    <col min="6929" max="6929" width="18.85546875" style="5" customWidth="1"/>
    <col min="6930" max="7170" width="9.140625" style="5"/>
    <col min="7171" max="7171" width="5.28515625" style="5" customWidth="1"/>
    <col min="7172" max="7173" width="20.5703125" style="5" customWidth="1"/>
    <col min="7174" max="7174" width="27.5703125" style="5" customWidth="1"/>
    <col min="7175" max="7175" width="21" style="5" customWidth="1"/>
    <col min="7176" max="7176" width="24" style="5" customWidth="1"/>
    <col min="7177" max="7177" width="18.28515625" style="5" customWidth="1"/>
    <col min="7178" max="7178" width="20.5703125" style="5" customWidth="1"/>
    <col min="7179" max="7179" width="16.42578125" style="5" customWidth="1"/>
    <col min="7180" max="7181" width="17.28515625" style="5" customWidth="1"/>
    <col min="7182" max="7182" width="16.42578125" style="5" customWidth="1"/>
    <col min="7183" max="7184" width="14.42578125" style="5" customWidth="1"/>
    <col min="7185" max="7185" width="18.85546875" style="5" customWidth="1"/>
    <col min="7186" max="7426" width="9.140625" style="5"/>
    <col min="7427" max="7427" width="5.28515625" style="5" customWidth="1"/>
    <col min="7428" max="7429" width="20.5703125" style="5" customWidth="1"/>
    <col min="7430" max="7430" width="27.5703125" style="5" customWidth="1"/>
    <col min="7431" max="7431" width="21" style="5" customWidth="1"/>
    <col min="7432" max="7432" width="24" style="5" customWidth="1"/>
    <col min="7433" max="7433" width="18.28515625" style="5" customWidth="1"/>
    <col min="7434" max="7434" width="20.5703125" style="5" customWidth="1"/>
    <col min="7435" max="7435" width="16.42578125" style="5" customWidth="1"/>
    <col min="7436" max="7437" width="17.28515625" style="5" customWidth="1"/>
    <col min="7438" max="7438" width="16.42578125" style="5" customWidth="1"/>
    <col min="7439" max="7440" width="14.42578125" style="5" customWidth="1"/>
    <col min="7441" max="7441" width="18.85546875" style="5" customWidth="1"/>
    <col min="7442" max="7682" width="9.140625" style="5"/>
    <col min="7683" max="7683" width="5.28515625" style="5" customWidth="1"/>
    <col min="7684" max="7685" width="20.5703125" style="5" customWidth="1"/>
    <col min="7686" max="7686" width="27.5703125" style="5" customWidth="1"/>
    <col min="7687" max="7687" width="21" style="5" customWidth="1"/>
    <col min="7688" max="7688" width="24" style="5" customWidth="1"/>
    <col min="7689" max="7689" width="18.28515625" style="5" customWidth="1"/>
    <col min="7690" max="7690" width="20.5703125" style="5" customWidth="1"/>
    <col min="7691" max="7691" width="16.42578125" style="5" customWidth="1"/>
    <col min="7692" max="7693" width="17.28515625" style="5" customWidth="1"/>
    <col min="7694" max="7694" width="16.42578125" style="5" customWidth="1"/>
    <col min="7695" max="7696" width="14.42578125" style="5" customWidth="1"/>
    <col min="7697" max="7697" width="18.85546875" style="5" customWidth="1"/>
    <col min="7698" max="7938" width="9.140625" style="5"/>
    <col min="7939" max="7939" width="5.28515625" style="5" customWidth="1"/>
    <col min="7940" max="7941" width="20.5703125" style="5" customWidth="1"/>
    <col min="7942" max="7942" width="27.5703125" style="5" customWidth="1"/>
    <col min="7943" max="7943" width="21" style="5" customWidth="1"/>
    <col min="7944" max="7944" width="24" style="5" customWidth="1"/>
    <col min="7945" max="7945" width="18.28515625" style="5" customWidth="1"/>
    <col min="7946" max="7946" width="20.5703125" style="5" customWidth="1"/>
    <col min="7947" max="7947" width="16.42578125" style="5" customWidth="1"/>
    <col min="7948" max="7949" width="17.28515625" style="5" customWidth="1"/>
    <col min="7950" max="7950" width="16.42578125" style="5" customWidth="1"/>
    <col min="7951" max="7952" width="14.42578125" style="5" customWidth="1"/>
    <col min="7953" max="7953" width="18.85546875" style="5" customWidth="1"/>
    <col min="7954" max="8194" width="9.140625" style="5"/>
    <col min="8195" max="8195" width="5.28515625" style="5" customWidth="1"/>
    <col min="8196" max="8197" width="20.5703125" style="5" customWidth="1"/>
    <col min="8198" max="8198" width="27.5703125" style="5" customWidth="1"/>
    <col min="8199" max="8199" width="21" style="5" customWidth="1"/>
    <col min="8200" max="8200" width="24" style="5" customWidth="1"/>
    <col min="8201" max="8201" width="18.28515625" style="5" customWidth="1"/>
    <col min="8202" max="8202" width="20.5703125" style="5" customWidth="1"/>
    <col min="8203" max="8203" width="16.42578125" style="5" customWidth="1"/>
    <col min="8204" max="8205" width="17.28515625" style="5" customWidth="1"/>
    <col min="8206" max="8206" width="16.42578125" style="5" customWidth="1"/>
    <col min="8207" max="8208" width="14.42578125" style="5" customWidth="1"/>
    <col min="8209" max="8209" width="18.85546875" style="5" customWidth="1"/>
    <col min="8210" max="8450" width="9.140625" style="5"/>
    <col min="8451" max="8451" width="5.28515625" style="5" customWidth="1"/>
    <col min="8452" max="8453" width="20.5703125" style="5" customWidth="1"/>
    <col min="8454" max="8454" width="27.5703125" style="5" customWidth="1"/>
    <col min="8455" max="8455" width="21" style="5" customWidth="1"/>
    <col min="8456" max="8456" width="24" style="5" customWidth="1"/>
    <col min="8457" max="8457" width="18.28515625" style="5" customWidth="1"/>
    <col min="8458" max="8458" width="20.5703125" style="5" customWidth="1"/>
    <col min="8459" max="8459" width="16.42578125" style="5" customWidth="1"/>
    <col min="8460" max="8461" width="17.28515625" style="5" customWidth="1"/>
    <col min="8462" max="8462" width="16.42578125" style="5" customWidth="1"/>
    <col min="8463" max="8464" width="14.42578125" style="5" customWidth="1"/>
    <col min="8465" max="8465" width="18.85546875" style="5" customWidth="1"/>
    <col min="8466" max="8706" width="9.140625" style="5"/>
    <col min="8707" max="8707" width="5.28515625" style="5" customWidth="1"/>
    <col min="8708" max="8709" width="20.5703125" style="5" customWidth="1"/>
    <col min="8710" max="8710" width="27.5703125" style="5" customWidth="1"/>
    <col min="8711" max="8711" width="21" style="5" customWidth="1"/>
    <col min="8712" max="8712" width="24" style="5" customWidth="1"/>
    <col min="8713" max="8713" width="18.28515625" style="5" customWidth="1"/>
    <col min="8714" max="8714" width="20.5703125" style="5" customWidth="1"/>
    <col min="8715" max="8715" width="16.42578125" style="5" customWidth="1"/>
    <col min="8716" max="8717" width="17.28515625" style="5" customWidth="1"/>
    <col min="8718" max="8718" width="16.42578125" style="5" customWidth="1"/>
    <col min="8719" max="8720" width="14.42578125" style="5" customWidth="1"/>
    <col min="8721" max="8721" width="18.85546875" style="5" customWidth="1"/>
    <col min="8722" max="8962" width="9.140625" style="5"/>
    <col min="8963" max="8963" width="5.28515625" style="5" customWidth="1"/>
    <col min="8964" max="8965" width="20.5703125" style="5" customWidth="1"/>
    <col min="8966" max="8966" width="27.5703125" style="5" customWidth="1"/>
    <col min="8967" max="8967" width="21" style="5" customWidth="1"/>
    <col min="8968" max="8968" width="24" style="5" customWidth="1"/>
    <col min="8969" max="8969" width="18.28515625" style="5" customWidth="1"/>
    <col min="8970" max="8970" width="20.5703125" style="5" customWidth="1"/>
    <col min="8971" max="8971" width="16.42578125" style="5" customWidth="1"/>
    <col min="8972" max="8973" width="17.28515625" style="5" customWidth="1"/>
    <col min="8974" max="8974" width="16.42578125" style="5" customWidth="1"/>
    <col min="8975" max="8976" width="14.42578125" style="5" customWidth="1"/>
    <col min="8977" max="8977" width="18.85546875" style="5" customWidth="1"/>
    <col min="8978" max="9218" width="9.140625" style="5"/>
    <col min="9219" max="9219" width="5.28515625" style="5" customWidth="1"/>
    <col min="9220" max="9221" width="20.5703125" style="5" customWidth="1"/>
    <col min="9222" max="9222" width="27.5703125" style="5" customWidth="1"/>
    <col min="9223" max="9223" width="21" style="5" customWidth="1"/>
    <col min="9224" max="9224" width="24" style="5" customWidth="1"/>
    <col min="9225" max="9225" width="18.28515625" style="5" customWidth="1"/>
    <col min="9226" max="9226" width="20.5703125" style="5" customWidth="1"/>
    <col min="9227" max="9227" width="16.42578125" style="5" customWidth="1"/>
    <col min="9228" max="9229" width="17.28515625" style="5" customWidth="1"/>
    <col min="9230" max="9230" width="16.42578125" style="5" customWidth="1"/>
    <col min="9231" max="9232" width="14.42578125" style="5" customWidth="1"/>
    <col min="9233" max="9233" width="18.85546875" style="5" customWidth="1"/>
    <col min="9234" max="9474" width="9.140625" style="5"/>
    <col min="9475" max="9475" width="5.28515625" style="5" customWidth="1"/>
    <col min="9476" max="9477" width="20.5703125" style="5" customWidth="1"/>
    <col min="9478" max="9478" width="27.5703125" style="5" customWidth="1"/>
    <col min="9479" max="9479" width="21" style="5" customWidth="1"/>
    <col min="9480" max="9480" width="24" style="5" customWidth="1"/>
    <col min="9481" max="9481" width="18.28515625" style="5" customWidth="1"/>
    <col min="9482" max="9482" width="20.5703125" style="5" customWidth="1"/>
    <col min="9483" max="9483" width="16.42578125" style="5" customWidth="1"/>
    <col min="9484" max="9485" width="17.28515625" style="5" customWidth="1"/>
    <col min="9486" max="9486" width="16.42578125" style="5" customWidth="1"/>
    <col min="9487" max="9488" width="14.42578125" style="5" customWidth="1"/>
    <col min="9489" max="9489" width="18.85546875" style="5" customWidth="1"/>
    <col min="9490" max="9730" width="9.140625" style="5"/>
    <col min="9731" max="9731" width="5.28515625" style="5" customWidth="1"/>
    <col min="9732" max="9733" width="20.5703125" style="5" customWidth="1"/>
    <col min="9734" max="9734" width="27.5703125" style="5" customWidth="1"/>
    <col min="9735" max="9735" width="21" style="5" customWidth="1"/>
    <col min="9736" max="9736" width="24" style="5" customWidth="1"/>
    <col min="9737" max="9737" width="18.28515625" style="5" customWidth="1"/>
    <col min="9738" max="9738" width="20.5703125" style="5" customWidth="1"/>
    <col min="9739" max="9739" width="16.42578125" style="5" customWidth="1"/>
    <col min="9740" max="9741" width="17.28515625" style="5" customWidth="1"/>
    <col min="9742" max="9742" width="16.42578125" style="5" customWidth="1"/>
    <col min="9743" max="9744" width="14.42578125" style="5" customWidth="1"/>
    <col min="9745" max="9745" width="18.85546875" style="5" customWidth="1"/>
    <col min="9746" max="9986" width="9.140625" style="5"/>
    <col min="9987" max="9987" width="5.28515625" style="5" customWidth="1"/>
    <col min="9988" max="9989" width="20.5703125" style="5" customWidth="1"/>
    <col min="9990" max="9990" width="27.5703125" style="5" customWidth="1"/>
    <col min="9991" max="9991" width="21" style="5" customWidth="1"/>
    <col min="9992" max="9992" width="24" style="5" customWidth="1"/>
    <col min="9993" max="9993" width="18.28515625" style="5" customWidth="1"/>
    <col min="9994" max="9994" width="20.5703125" style="5" customWidth="1"/>
    <col min="9995" max="9995" width="16.42578125" style="5" customWidth="1"/>
    <col min="9996" max="9997" width="17.28515625" style="5" customWidth="1"/>
    <col min="9998" max="9998" width="16.42578125" style="5" customWidth="1"/>
    <col min="9999" max="10000" width="14.42578125" style="5" customWidth="1"/>
    <col min="10001" max="10001" width="18.85546875" style="5" customWidth="1"/>
    <col min="10002" max="10242" width="9.140625" style="5"/>
    <col min="10243" max="10243" width="5.28515625" style="5" customWidth="1"/>
    <col min="10244" max="10245" width="20.5703125" style="5" customWidth="1"/>
    <col min="10246" max="10246" width="27.5703125" style="5" customWidth="1"/>
    <col min="10247" max="10247" width="21" style="5" customWidth="1"/>
    <col min="10248" max="10248" width="24" style="5" customWidth="1"/>
    <col min="10249" max="10249" width="18.28515625" style="5" customWidth="1"/>
    <col min="10250" max="10250" width="20.5703125" style="5" customWidth="1"/>
    <col min="10251" max="10251" width="16.42578125" style="5" customWidth="1"/>
    <col min="10252" max="10253" width="17.28515625" style="5" customWidth="1"/>
    <col min="10254" max="10254" width="16.42578125" style="5" customWidth="1"/>
    <col min="10255" max="10256" width="14.42578125" style="5" customWidth="1"/>
    <col min="10257" max="10257" width="18.85546875" style="5" customWidth="1"/>
    <col min="10258" max="10498" width="9.140625" style="5"/>
    <col min="10499" max="10499" width="5.28515625" style="5" customWidth="1"/>
    <col min="10500" max="10501" width="20.5703125" style="5" customWidth="1"/>
    <col min="10502" max="10502" width="27.5703125" style="5" customWidth="1"/>
    <col min="10503" max="10503" width="21" style="5" customWidth="1"/>
    <col min="10504" max="10504" width="24" style="5" customWidth="1"/>
    <col min="10505" max="10505" width="18.28515625" style="5" customWidth="1"/>
    <col min="10506" max="10506" width="20.5703125" style="5" customWidth="1"/>
    <col min="10507" max="10507" width="16.42578125" style="5" customWidth="1"/>
    <col min="10508" max="10509" width="17.28515625" style="5" customWidth="1"/>
    <col min="10510" max="10510" width="16.42578125" style="5" customWidth="1"/>
    <col min="10511" max="10512" width="14.42578125" style="5" customWidth="1"/>
    <col min="10513" max="10513" width="18.85546875" style="5" customWidth="1"/>
    <col min="10514" max="10754" width="9.140625" style="5"/>
    <col min="10755" max="10755" width="5.28515625" style="5" customWidth="1"/>
    <col min="10756" max="10757" width="20.5703125" style="5" customWidth="1"/>
    <col min="10758" max="10758" width="27.5703125" style="5" customWidth="1"/>
    <col min="10759" max="10759" width="21" style="5" customWidth="1"/>
    <col min="10760" max="10760" width="24" style="5" customWidth="1"/>
    <col min="10761" max="10761" width="18.28515625" style="5" customWidth="1"/>
    <col min="10762" max="10762" width="20.5703125" style="5" customWidth="1"/>
    <col min="10763" max="10763" width="16.42578125" style="5" customWidth="1"/>
    <col min="10764" max="10765" width="17.28515625" style="5" customWidth="1"/>
    <col min="10766" max="10766" width="16.42578125" style="5" customWidth="1"/>
    <col min="10767" max="10768" width="14.42578125" style="5" customWidth="1"/>
    <col min="10769" max="10769" width="18.85546875" style="5" customWidth="1"/>
    <col min="10770" max="11010" width="9.140625" style="5"/>
    <col min="11011" max="11011" width="5.28515625" style="5" customWidth="1"/>
    <col min="11012" max="11013" width="20.5703125" style="5" customWidth="1"/>
    <col min="11014" max="11014" width="27.5703125" style="5" customWidth="1"/>
    <col min="11015" max="11015" width="21" style="5" customWidth="1"/>
    <col min="11016" max="11016" width="24" style="5" customWidth="1"/>
    <col min="11017" max="11017" width="18.28515625" style="5" customWidth="1"/>
    <col min="11018" max="11018" width="20.5703125" style="5" customWidth="1"/>
    <col min="11019" max="11019" width="16.42578125" style="5" customWidth="1"/>
    <col min="11020" max="11021" width="17.28515625" style="5" customWidth="1"/>
    <col min="11022" max="11022" width="16.42578125" style="5" customWidth="1"/>
    <col min="11023" max="11024" width="14.42578125" style="5" customWidth="1"/>
    <col min="11025" max="11025" width="18.85546875" style="5" customWidth="1"/>
    <col min="11026" max="11266" width="9.140625" style="5"/>
    <col min="11267" max="11267" width="5.28515625" style="5" customWidth="1"/>
    <col min="11268" max="11269" width="20.5703125" style="5" customWidth="1"/>
    <col min="11270" max="11270" width="27.5703125" style="5" customWidth="1"/>
    <col min="11271" max="11271" width="21" style="5" customWidth="1"/>
    <col min="11272" max="11272" width="24" style="5" customWidth="1"/>
    <col min="11273" max="11273" width="18.28515625" style="5" customWidth="1"/>
    <col min="11274" max="11274" width="20.5703125" style="5" customWidth="1"/>
    <col min="11275" max="11275" width="16.42578125" style="5" customWidth="1"/>
    <col min="11276" max="11277" width="17.28515625" style="5" customWidth="1"/>
    <col min="11278" max="11278" width="16.42578125" style="5" customWidth="1"/>
    <col min="11279" max="11280" width="14.42578125" style="5" customWidth="1"/>
    <col min="11281" max="11281" width="18.85546875" style="5" customWidth="1"/>
    <col min="11282" max="11522" width="9.140625" style="5"/>
    <col min="11523" max="11523" width="5.28515625" style="5" customWidth="1"/>
    <col min="11524" max="11525" width="20.5703125" style="5" customWidth="1"/>
    <col min="11526" max="11526" width="27.5703125" style="5" customWidth="1"/>
    <col min="11527" max="11527" width="21" style="5" customWidth="1"/>
    <col min="11528" max="11528" width="24" style="5" customWidth="1"/>
    <col min="11529" max="11529" width="18.28515625" style="5" customWidth="1"/>
    <col min="11530" max="11530" width="20.5703125" style="5" customWidth="1"/>
    <col min="11531" max="11531" width="16.42578125" style="5" customWidth="1"/>
    <col min="11532" max="11533" width="17.28515625" style="5" customWidth="1"/>
    <col min="11534" max="11534" width="16.42578125" style="5" customWidth="1"/>
    <col min="11535" max="11536" width="14.42578125" style="5" customWidth="1"/>
    <col min="11537" max="11537" width="18.85546875" style="5" customWidth="1"/>
    <col min="11538" max="11778" width="9.140625" style="5"/>
    <col min="11779" max="11779" width="5.28515625" style="5" customWidth="1"/>
    <col min="11780" max="11781" width="20.5703125" style="5" customWidth="1"/>
    <col min="11782" max="11782" width="27.5703125" style="5" customWidth="1"/>
    <col min="11783" max="11783" width="21" style="5" customWidth="1"/>
    <col min="11784" max="11784" width="24" style="5" customWidth="1"/>
    <col min="11785" max="11785" width="18.28515625" style="5" customWidth="1"/>
    <col min="11786" max="11786" width="20.5703125" style="5" customWidth="1"/>
    <col min="11787" max="11787" width="16.42578125" style="5" customWidth="1"/>
    <col min="11788" max="11789" width="17.28515625" style="5" customWidth="1"/>
    <col min="11790" max="11790" width="16.42578125" style="5" customWidth="1"/>
    <col min="11791" max="11792" width="14.42578125" style="5" customWidth="1"/>
    <col min="11793" max="11793" width="18.85546875" style="5" customWidth="1"/>
    <col min="11794" max="12034" width="9.140625" style="5"/>
    <col min="12035" max="12035" width="5.28515625" style="5" customWidth="1"/>
    <col min="12036" max="12037" width="20.5703125" style="5" customWidth="1"/>
    <col min="12038" max="12038" width="27.5703125" style="5" customWidth="1"/>
    <col min="12039" max="12039" width="21" style="5" customWidth="1"/>
    <col min="12040" max="12040" width="24" style="5" customWidth="1"/>
    <col min="12041" max="12041" width="18.28515625" style="5" customWidth="1"/>
    <col min="12042" max="12042" width="20.5703125" style="5" customWidth="1"/>
    <col min="12043" max="12043" width="16.42578125" style="5" customWidth="1"/>
    <col min="12044" max="12045" width="17.28515625" style="5" customWidth="1"/>
    <col min="12046" max="12046" width="16.42578125" style="5" customWidth="1"/>
    <col min="12047" max="12048" width="14.42578125" style="5" customWidth="1"/>
    <col min="12049" max="12049" width="18.85546875" style="5" customWidth="1"/>
    <col min="12050" max="12290" width="9.140625" style="5"/>
    <col min="12291" max="12291" width="5.28515625" style="5" customWidth="1"/>
    <col min="12292" max="12293" width="20.5703125" style="5" customWidth="1"/>
    <col min="12294" max="12294" width="27.5703125" style="5" customWidth="1"/>
    <col min="12295" max="12295" width="21" style="5" customWidth="1"/>
    <col min="12296" max="12296" width="24" style="5" customWidth="1"/>
    <col min="12297" max="12297" width="18.28515625" style="5" customWidth="1"/>
    <col min="12298" max="12298" width="20.5703125" style="5" customWidth="1"/>
    <col min="12299" max="12299" width="16.42578125" style="5" customWidth="1"/>
    <col min="12300" max="12301" width="17.28515625" style="5" customWidth="1"/>
    <col min="12302" max="12302" width="16.42578125" style="5" customWidth="1"/>
    <col min="12303" max="12304" width="14.42578125" style="5" customWidth="1"/>
    <col min="12305" max="12305" width="18.85546875" style="5" customWidth="1"/>
    <col min="12306" max="12546" width="9.140625" style="5"/>
    <col min="12547" max="12547" width="5.28515625" style="5" customWidth="1"/>
    <col min="12548" max="12549" width="20.5703125" style="5" customWidth="1"/>
    <col min="12550" max="12550" width="27.5703125" style="5" customWidth="1"/>
    <col min="12551" max="12551" width="21" style="5" customWidth="1"/>
    <col min="12552" max="12552" width="24" style="5" customWidth="1"/>
    <col min="12553" max="12553" width="18.28515625" style="5" customWidth="1"/>
    <col min="12554" max="12554" width="20.5703125" style="5" customWidth="1"/>
    <col min="12555" max="12555" width="16.42578125" style="5" customWidth="1"/>
    <col min="12556" max="12557" width="17.28515625" style="5" customWidth="1"/>
    <col min="12558" max="12558" width="16.42578125" style="5" customWidth="1"/>
    <col min="12559" max="12560" width="14.42578125" style="5" customWidth="1"/>
    <col min="12561" max="12561" width="18.85546875" style="5" customWidth="1"/>
    <col min="12562" max="12802" width="9.140625" style="5"/>
    <col min="12803" max="12803" width="5.28515625" style="5" customWidth="1"/>
    <col min="12804" max="12805" width="20.5703125" style="5" customWidth="1"/>
    <col min="12806" max="12806" width="27.5703125" style="5" customWidth="1"/>
    <col min="12807" max="12807" width="21" style="5" customWidth="1"/>
    <col min="12808" max="12808" width="24" style="5" customWidth="1"/>
    <col min="12809" max="12809" width="18.28515625" style="5" customWidth="1"/>
    <col min="12810" max="12810" width="20.5703125" style="5" customWidth="1"/>
    <col min="12811" max="12811" width="16.42578125" style="5" customWidth="1"/>
    <col min="12812" max="12813" width="17.28515625" style="5" customWidth="1"/>
    <col min="12814" max="12814" width="16.42578125" style="5" customWidth="1"/>
    <col min="12815" max="12816" width="14.42578125" style="5" customWidth="1"/>
    <col min="12817" max="12817" width="18.85546875" style="5" customWidth="1"/>
    <col min="12818" max="13058" width="9.140625" style="5"/>
    <col min="13059" max="13059" width="5.28515625" style="5" customWidth="1"/>
    <col min="13060" max="13061" width="20.5703125" style="5" customWidth="1"/>
    <col min="13062" max="13062" width="27.5703125" style="5" customWidth="1"/>
    <col min="13063" max="13063" width="21" style="5" customWidth="1"/>
    <col min="13064" max="13064" width="24" style="5" customWidth="1"/>
    <col min="13065" max="13065" width="18.28515625" style="5" customWidth="1"/>
    <col min="13066" max="13066" width="20.5703125" style="5" customWidth="1"/>
    <col min="13067" max="13067" width="16.42578125" style="5" customWidth="1"/>
    <col min="13068" max="13069" width="17.28515625" style="5" customWidth="1"/>
    <col min="13070" max="13070" width="16.42578125" style="5" customWidth="1"/>
    <col min="13071" max="13072" width="14.42578125" style="5" customWidth="1"/>
    <col min="13073" max="13073" width="18.85546875" style="5" customWidth="1"/>
    <col min="13074" max="13314" width="9.140625" style="5"/>
    <col min="13315" max="13315" width="5.28515625" style="5" customWidth="1"/>
    <col min="13316" max="13317" width="20.5703125" style="5" customWidth="1"/>
    <col min="13318" max="13318" width="27.5703125" style="5" customWidth="1"/>
    <col min="13319" max="13319" width="21" style="5" customWidth="1"/>
    <col min="13320" max="13320" width="24" style="5" customWidth="1"/>
    <col min="13321" max="13321" width="18.28515625" style="5" customWidth="1"/>
    <col min="13322" max="13322" width="20.5703125" style="5" customWidth="1"/>
    <col min="13323" max="13323" width="16.42578125" style="5" customWidth="1"/>
    <col min="13324" max="13325" width="17.28515625" style="5" customWidth="1"/>
    <col min="13326" max="13326" width="16.42578125" style="5" customWidth="1"/>
    <col min="13327" max="13328" width="14.42578125" style="5" customWidth="1"/>
    <col min="13329" max="13329" width="18.85546875" style="5" customWidth="1"/>
    <col min="13330" max="13570" width="9.140625" style="5"/>
    <col min="13571" max="13571" width="5.28515625" style="5" customWidth="1"/>
    <col min="13572" max="13573" width="20.5703125" style="5" customWidth="1"/>
    <col min="13574" max="13574" width="27.5703125" style="5" customWidth="1"/>
    <col min="13575" max="13575" width="21" style="5" customWidth="1"/>
    <col min="13576" max="13576" width="24" style="5" customWidth="1"/>
    <col min="13577" max="13577" width="18.28515625" style="5" customWidth="1"/>
    <col min="13578" max="13578" width="20.5703125" style="5" customWidth="1"/>
    <col min="13579" max="13579" width="16.42578125" style="5" customWidth="1"/>
    <col min="13580" max="13581" width="17.28515625" style="5" customWidth="1"/>
    <col min="13582" max="13582" width="16.42578125" style="5" customWidth="1"/>
    <col min="13583" max="13584" width="14.42578125" style="5" customWidth="1"/>
    <col min="13585" max="13585" width="18.85546875" style="5" customWidth="1"/>
    <col min="13586" max="13826" width="9.140625" style="5"/>
    <col min="13827" max="13827" width="5.28515625" style="5" customWidth="1"/>
    <col min="13828" max="13829" width="20.5703125" style="5" customWidth="1"/>
    <col min="13830" max="13830" width="27.5703125" style="5" customWidth="1"/>
    <col min="13831" max="13831" width="21" style="5" customWidth="1"/>
    <col min="13832" max="13832" width="24" style="5" customWidth="1"/>
    <col min="13833" max="13833" width="18.28515625" style="5" customWidth="1"/>
    <col min="13834" max="13834" width="20.5703125" style="5" customWidth="1"/>
    <col min="13835" max="13835" width="16.42578125" style="5" customWidth="1"/>
    <col min="13836" max="13837" width="17.28515625" style="5" customWidth="1"/>
    <col min="13838" max="13838" width="16.42578125" style="5" customWidth="1"/>
    <col min="13839" max="13840" width="14.42578125" style="5" customWidth="1"/>
    <col min="13841" max="13841" width="18.85546875" style="5" customWidth="1"/>
    <col min="13842" max="14082" width="9.140625" style="5"/>
    <col min="14083" max="14083" width="5.28515625" style="5" customWidth="1"/>
    <col min="14084" max="14085" width="20.5703125" style="5" customWidth="1"/>
    <col min="14086" max="14086" width="27.5703125" style="5" customWidth="1"/>
    <col min="14087" max="14087" width="21" style="5" customWidth="1"/>
    <col min="14088" max="14088" width="24" style="5" customWidth="1"/>
    <col min="14089" max="14089" width="18.28515625" style="5" customWidth="1"/>
    <col min="14090" max="14090" width="20.5703125" style="5" customWidth="1"/>
    <col min="14091" max="14091" width="16.42578125" style="5" customWidth="1"/>
    <col min="14092" max="14093" width="17.28515625" style="5" customWidth="1"/>
    <col min="14094" max="14094" width="16.42578125" style="5" customWidth="1"/>
    <col min="14095" max="14096" width="14.42578125" style="5" customWidth="1"/>
    <col min="14097" max="14097" width="18.85546875" style="5" customWidth="1"/>
    <col min="14098" max="14338" width="9.140625" style="5"/>
    <col min="14339" max="14339" width="5.28515625" style="5" customWidth="1"/>
    <col min="14340" max="14341" width="20.5703125" style="5" customWidth="1"/>
    <col min="14342" max="14342" width="27.5703125" style="5" customWidth="1"/>
    <col min="14343" max="14343" width="21" style="5" customWidth="1"/>
    <col min="14344" max="14344" width="24" style="5" customWidth="1"/>
    <col min="14345" max="14345" width="18.28515625" style="5" customWidth="1"/>
    <col min="14346" max="14346" width="20.5703125" style="5" customWidth="1"/>
    <col min="14347" max="14347" width="16.42578125" style="5" customWidth="1"/>
    <col min="14348" max="14349" width="17.28515625" style="5" customWidth="1"/>
    <col min="14350" max="14350" width="16.42578125" style="5" customWidth="1"/>
    <col min="14351" max="14352" width="14.42578125" style="5" customWidth="1"/>
    <col min="14353" max="14353" width="18.85546875" style="5" customWidth="1"/>
    <col min="14354" max="14594" width="9.140625" style="5"/>
    <col min="14595" max="14595" width="5.28515625" style="5" customWidth="1"/>
    <col min="14596" max="14597" width="20.5703125" style="5" customWidth="1"/>
    <col min="14598" max="14598" width="27.5703125" style="5" customWidth="1"/>
    <col min="14599" max="14599" width="21" style="5" customWidth="1"/>
    <col min="14600" max="14600" width="24" style="5" customWidth="1"/>
    <col min="14601" max="14601" width="18.28515625" style="5" customWidth="1"/>
    <col min="14602" max="14602" width="20.5703125" style="5" customWidth="1"/>
    <col min="14603" max="14603" width="16.42578125" style="5" customWidth="1"/>
    <col min="14604" max="14605" width="17.28515625" style="5" customWidth="1"/>
    <col min="14606" max="14606" width="16.42578125" style="5" customWidth="1"/>
    <col min="14607" max="14608" width="14.42578125" style="5" customWidth="1"/>
    <col min="14609" max="14609" width="18.85546875" style="5" customWidth="1"/>
    <col min="14610" max="14850" width="9.140625" style="5"/>
    <col min="14851" max="14851" width="5.28515625" style="5" customWidth="1"/>
    <col min="14852" max="14853" width="20.5703125" style="5" customWidth="1"/>
    <col min="14854" max="14854" width="27.5703125" style="5" customWidth="1"/>
    <col min="14855" max="14855" width="21" style="5" customWidth="1"/>
    <col min="14856" max="14856" width="24" style="5" customWidth="1"/>
    <col min="14857" max="14857" width="18.28515625" style="5" customWidth="1"/>
    <col min="14858" max="14858" width="20.5703125" style="5" customWidth="1"/>
    <col min="14859" max="14859" width="16.42578125" style="5" customWidth="1"/>
    <col min="14860" max="14861" width="17.28515625" style="5" customWidth="1"/>
    <col min="14862" max="14862" width="16.42578125" style="5" customWidth="1"/>
    <col min="14863" max="14864" width="14.42578125" style="5" customWidth="1"/>
    <col min="14865" max="14865" width="18.85546875" style="5" customWidth="1"/>
    <col min="14866" max="15106" width="9.140625" style="5"/>
    <col min="15107" max="15107" width="5.28515625" style="5" customWidth="1"/>
    <col min="15108" max="15109" width="20.5703125" style="5" customWidth="1"/>
    <col min="15110" max="15110" width="27.5703125" style="5" customWidth="1"/>
    <col min="15111" max="15111" width="21" style="5" customWidth="1"/>
    <col min="15112" max="15112" width="24" style="5" customWidth="1"/>
    <col min="15113" max="15113" width="18.28515625" style="5" customWidth="1"/>
    <col min="15114" max="15114" width="20.5703125" style="5" customWidth="1"/>
    <col min="15115" max="15115" width="16.42578125" style="5" customWidth="1"/>
    <col min="15116" max="15117" width="17.28515625" style="5" customWidth="1"/>
    <col min="15118" max="15118" width="16.42578125" style="5" customWidth="1"/>
    <col min="15119" max="15120" width="14.42578125" style="5" customWidth="1"/>
    <col min="15121" max="15121" width="18.85546875" style="5" customWidth="1"/>
    <col min="15122" max="15362" width="9.140625" style="5"/>
    <col min="15363" max="15363" width="5.28515625" style="5" customWidth="1"/>
    <col min="15364" max="15365" width="20.5703125" style="5" customWidth="1"/>
    <col min="15366" max="15366" width="27.5703125" style="5" customWidth="1"/>
    <col min="15367" max="15367" width="21" style="5" customWidth="1"/>
    <col min="15368" max="15368" width="24" style="5" customWidth="1"/>
    <col min="15369" max="15369" width="18.28515625" style="5" customWidth="1"/>
    <col min="15370" max="15370" width="20.5703125" style="5" customWidth="1"/>
    <col min="15371" max="15371" width="16.42578125" style="5" customWidth="1"/>
    <col min="15372" max="15373" width="17.28515625" style="5" customWidth="1"/>
    <col min="15374" max="15374" width="16.42578125" style="5" customWidth="1"/>
    <col min="15375" max="15376" width="14.42578125" style="5" customWidth="1"/>
    <col min="15377" max="15377" width="18.85546875" style="5" customWidth="1"/>
    <col min="15378" max="15618" width="9.140625" style="5"/>
    <col min="15619" max="15619" width="5.28515625" style="5" customWidth="1"/>
    <col min="15620" max="15621" width="20.5703125" style="5" customWidth="1"/>
    <col min="15622" max="15622" width="27.5703125" style="5" customWidth="1"/>
    <col min="15623" max="15623" width="21" style="5" customWidth="1"/>
    <col min="15624" max="15624" width="24" style="5" customWidth="1"/>
    <col min="15625" max="15625" width="18.28515625" style="5" customWidth="1"/>
    <col min="15626" max="15626" width="20.5703125" style="5" customWidth="1"/>
    <col min="15627" max="15627" width="16.42578125" style="5" customWidth="1"/>
    <col min="15628" max="15629" width="17.28515625" style="5" customWidth="1"/>
    <col min="15630" max="15630" width="16.42578125" style="5" customWidth="1"/>
    <col min="15631" max="15632" width="14.42578125" style="5" customWidth="1"/>
    <col min="15633" max="15633" width="18.85546875" style="5" customWidth="1"/>
    <col min="15634" max="15874" width="9.140625" style="5"/>
    <col min="15875" max="15875" width="5.28515625" style="5" customWidth="1"/>
    <col min="15876" max="15877" width="20.5703125" style="5" customWidth="1"/>
    <col min="15878" max="15878" width="27.5703125" style="5" customWidth="1"/>
    <col min="15879" max="15879" width="21" style="5" customWidth="1"/>
    <col min="15880" max="15880" width="24" style="5" customWidth="1"/>
    <col min="15881" max="15881" width="18.28515625" style="5" customWidth="1"/>
    <col min="15882" max="15882" width="20.5703125" style="5" customWidth="1"/>
    <col min="15883" max="15883" width="16.42578125" style="5" customWidth="1"/>
    <col min="15884" max="15885" width="17.28515625" style="5" customWidth="1"/>
    <col min="15886" max="15886" width="16.42578125" style="5" customWidth="1"/>
    <col min="15887" max="15888" width="14.42578125" style="5" customWidth="1"/>
    <col min="15889" max="15889" width="18.85546875" style="5" customWidth="1"/>
    <col min="15890" max="16130" width="9.140625" style="5"/>
    <col min="16131" max="16131" width="5.28515625" style="5" customWidth="1"/>
    <col min="16132" max="16133" width="20.5703125" style="5" customWidth="1"/>
    <col min="16134" max="16134" width="27.5703125" style="5" customWidth="1"/>
    <col min="16135" max="16135" width="21" style="5" customWidth="1"/>
    <col min="16136" max="16136" width="24" style="5" customWidth="1"/>
    <col min="16137" max="16137" width="18.28515625" style="5" customWidth="1"/>
    <col min="16138" max="16138" width="20.5703125" style="5" customWidth="1"/>
    <col min="16139" max="16139" width="16.42578125" style="5" customWidth="1"/>
    <col min="16140" max="16141" width="17.28515625" style="5" customWidth="1"/>
    <col min="16142" max="16142" width="16.42578125" style="5" customWidth="1"/>
    <col min="16143" max="16144" width="14.42578125" style="5" customWidth="1"/>
    <col min="16145" max="16145" width="18.85546875" style="5" customWidth="1"/>
    <col min="16146" max="16384" width="9.140625" style="5"/>
  </cols>
  <sheetData>
    <row r="1" spans="1:17" ht="15" customHeight="1" x14ac:dyDescent="0.25">
      <c r="A1" s="82"/>
      <c r="B1" s="83"/>
      <c r="C1" s="83"/>
      <c r="D1" s="83"/>
      <c r="I1" s="22"/>
      <c r="L1" s="4"/>
      <c r="M1" s="4"/>
      <c r="N1" s="4"/>
      <c r="O1" s="4"/>
      <c r="P1" s="4"/>
      <c r="Q1" s="25" t="s">
        <v>12</v>
      </c>
    </row>
    <row r="2" spans="1:17" x14ac:dyDescent="0.25">
      <c r="F2" s="6"/>
      <c r="G2" s="6"/>
      <c r="H2" s="6"/>
    </row>
    <row r="3" spans="1:17" ht="15.75" x14ac:dyDescent="0.25">
      <c r="A3" s="90" t="s">
        <v>23</v>
      </c>
      <c r="B3" s="90"/>
      <c r="C3" s="90"/>
      <c r="D3" s="90"/>
    </row>
    <row r="4" spans="1:17" ht="16.5" thickBot="1" x14ac:dyDescent="0.3">
      <c r="A4" s="7"/>
      <c r="B4" s="1"/>
      <c r="C4" s="1"/>
      <c r="D4" s="1"/>
      <c r="E4" s="1"/>
      <c r="F4" s="1"/>
      <c r="G4" s="1"/>
      <c r="H4" s="1"/>
      <c r="I4" s="8" t="s">
        <v>24</v>
      </c>
      <c r="K4" s="1"/>
      <c r="L4" s="1"/>
      <c r="M4" s="1"/>
      <c r="N4" s="1"/>
      <c r="O4" s="1"/>
      <c r="P4" s="1"/>
      <c r="Q4" s="8"/>
    </row>
    <row r="5" spans="1:17" s="3" customFormat="1" ht="15.75" thickBot="1" x14ac:dyDescent="0.3">
      <c r="A5" s="39">
        <v>1</v>
      </c>
      <c r="B5" s="40">
        <v>2</v>
      </c>
      <c r="C5" s="42">
        <v>3</v>
      </c>
      <c r="D5" s="54">
        <v>4</v>
      </c>
      <c r="E5" s="43">
        <v>5</v>
      </c>
      <c r="F5" s="40">
        <v>6</v>
      </c>
      <c r="G5" s="41">
        <v>7</v>
      </c>
      <c r="H5" s="40">
        <v>8</v>
      </c>
      <c r="I5" s="40">
        <v>9</v>
      </c>
      <c r="J5" s="48">
        <v>10</v>
      </c>
      <c r="K5" s="46">
        <v>11</v>
      </c>
      <c r="L5" s="42">
        <v>12</v>
      </c>
      <c r="M5" s="42">
        <v>13</v>
      </c>
      <c r="N5" s="43">
        <v>14</v>
      </c>
      <c r="O5" s="40">
        <v>15</v>
      </c>
      <c r="P5" s="44">
        <v>16</v>
      </c>
      <c r="Q5" s="45">
        <v>17</v>
      </c>
    </row>
    <row r="6" spans="1:17" s="3" customFormat="1" ht="15" customHeight="1" thickBot="1" x14ac:dyDescent="0.3">
      <c r="A6" s="84" t="s">
        <v>15</v>
      </c>
      <c r="B6" s="87" t="s">
        <v>11</v>
      </c>
      <c r="C6" s="100" t="s">
        <v>10</v>
      </c>
      <c r="D6" s="116" t="s">
        <v>14</v>
      </c>
      <c r="E6" s="119" t="s">
        <v>17</v>
      </c>
      <c r="F6" s="120"/>
      <c r="G6" s="120"/>
      <c r="H6" s="120"/>
      <c r="I6" s="120"/>
      <c r="J6" s="121"/>
      <c r="K6" s="91" t="s">
        <v>28</v>
      </c>
      <c r="L6" s="100" t="s">
        <v>13</v>
      </c>
      <c r="M6" s="100" t="s">
        <v>22</v>
      </c>
      <c r="N6" s="103" t="s">
        <v>18</v>
      </c>
      <c r="O6" s="106" t="s">
        <v>19</v>
      </c>
      <c r="P6" s="109" t="s">
        <v>20</v>
      </c>
      <c r="Q6" s="94" t="s">
        <v>0</v>
      </c>
    </row>
    <row r="7" spans="1:17" s="3" customFormat="1" ht="13.5" customHeight="1" thickBot="1" x14ac:dyDescent="0.3">
      <c r="A7" s="85"/>
      <c r="B7" s="88"/>
      <c r="C7" s="101"/>
      <c r="D7" s="117"/>
      <c r="E7" s="96" t="s">
        <v>1</v>
      </c>
      <c r="F7" s="88" t="s">
        <v>25</v>
      </c>
      <c r="G7" s="88" t="s">
        <v>26</v>
      </c>
      <c r="H7" s="87" t="s">
        <v>3</v>
      </c>
      <c r="I7" s="88" t="s">
        <v>2</v>
      </c>
      <c r="J7" s="98" t="s">
        <v>27</v>
      </c>
      <c r="K7" s="92"/>
      <c r="L7" s="101"/>
      <c r="M7" s="101"/>
      <c r="N7" s="104"/>
      <c r="O7" s="107"/>
      <c r="P7" s="110"/>
      <c r="Q7" s="95"/>
    </row>
    <row r="8" spans="1:17" s="3" customFormat="1" ht="72.75" customHeight="1" thickBot="1" x14ac:dyDescent="0.3">
      <c r="A8" s="86"/>
      <c r="B8" s="89"/>
      <c r="C8" s="102"/>
      <c r="D8" s="118"/>
      <c r="E8" s="97"/>
      <c r="F8" s="89"/>
      <c r="G8" s="89"/>
      <c r="H8" s="89"/>
      <c r="I8" s="89"/>
      <c r="J8" s="99" t="s">
        <v>4</v>
      </c>
      <c r="K8" s="93"/>
      <c r="L8" s="102"/>
      <c r="M8" s="102"/>
      <c r="N8" s="105"/>
      <c r="O8" s="108"/>
      <c r="P8" s="111"/>
      <c r="Q8" s="95"/>
    </row>
    <row r="9" spans="1:17" x14ac:dyDescent="0.25">
      <c r="A9" s="38">
        <v>1</v>
      </c>
      <c r="B9" s="56"/>
      <c r="C9" s="65"/>
      <c r="D9" s="64" t="s">
        <v>31</v>
      </c>
      <c r="E9" s="57"/>
      <c r="F9" s="66"/>
      <c r="G9" s="66"/>
      <c r="H9" s="72"/>
      <c r="I9" s="77">
        <f>ROUND(H9*1.23,2)</f>
        <v>0</v>
      </c>
      <c r="J9" s="68"/>
      <c r="K9" s="69"/>
      <c r="L9" s="79">
        <f>IFERROR(IF(D9="TAK",MIN(H9*1,1000),ROUND(MIN(I9*1,1000*IFERROR(I9/H9,1.23)),2)),0)</f>
        <v>0</v>
      </c>
      <c r="M9" s="74">
        <f>ROUND(L9*0.8,2)</f>
        <v>0</v>
      </c>
      <c r="N9" s="57"/>
      <c r="O9" s="56"/>
      <c r="P9" s="58"/>
      <c r="Q9" s="59"/>
    </row>
    <row r="10" spans="1:17" x14ac:dyDescent="0.25">
      <c r="A10" s="38">
        <v>2</v>
      </c>
      <c r="B10" s="60"/>
      <c r="C10" s="65"/>
      <c r="D10" s="76" t="str">
        <f t="shared" ref="D10:D17" si="0">$D$9</f>
        <v>TAK</v>
      </c>
      <c r="E10" s="61"/>
      <c r="F10" s="66"/>
      <c r="G10" s="67"/>
      <c r="H10" s="73"/>
      <c r="I10" s="78">
        <f t="shared" ref="I10:I17" si="1">ROUND(H10*1.23,2)</f>
        <v>0</v>
      </c>
      <c r="J10" s="70"/>
      <c r="K10" s="71"/>
      <c r="L10" s="79">
        <f>IFERROR(IF(D10="TAK",MIN((H10*1),1000-L9),ROUND(MIN(I10*1,(1000*IFERROR(I10/H10,1.23))-L9),2)),0)</f>
        <v>0</v>
      </c>
      <c r="M10" s="75">
        <f>IF(D9="TAK",MIN(800-M9,ROUND(L10*0.8,2)),MIN(1230*0.8-M9,ROUND(L10*0.8,2)))</f>
        <v>0</v>
      </c>
      <c r="N10" s="61"/>
      <c r="O10" s="60"/>
      <c r="P10" s="62"/>
      <c r="Q10" s="63"/>
    </row>
    <row r="11" spans="1:17" x14ac:dyDescent="0.25">
      <c r="A11" s="38">
        <v>3</v>
      </c>
      <c r="B11" s="60"/>
      <c r="C11" s="65"/>
      <c r="D11" s="76" t="str">
        <f t="shared" si="0"/>
        <v>TAK</v>
      </c>
      <c r="E11" s="61"/>
      <c r="F11" s="66"/>
      <c r="G11" s="67"/>
      <c r="H11" s="73"/>
      <c r="I11" s="78">
        <f t="shared" si="1"/>
        <v>0</v>
      </c>
      <c r="J11" s="70"/>
      <c r="K11" s="71"/>
      <c r="L11" s="79">
        <f>IFERROR(IF(D11="TAK",MIN(H11*1,1000-L9-L10),ROUND(MIN(I11*1,(1000*IFERROR(I11/H11,1.23))-L9-L10),2)),0)</f>
        <v>0</v>
      </c>
      <c r="M11" s="75">
        <f>IF(D10="TAK",MIN(800-M10-M9,ROUND(L11*0.8,2)),MIN(1230*0.8-M10-M9,ROUND(L11*0.8,2)))</f>
        <v>0</v>
      </c>
      <c r="N11" s="61"/>
      <c r="O11" s="60"/>
      <c r="P11" s="62"/>
      <c r="Q11" s="63"/>
    </row>
    <row r="12" spans="1:17" x14ac:dyDescent="0.25">
      <c r="A12" s="38">
        <v>4</v>
      </c>
      <c r="B12" s="60"/>
      <c r="C12" s="65"/>
      <c r="D12" s="76" t="str">
        <f t="shared" si="0"/>
        <v>TAK</v>
      </c>
      <c r="E12" s="61"/>
      <c r="F12" s="66"/>
      <c r="G12" s="67"/>
      <c r="H12" s="73"/>
      <c r="I12" s="78">
        <f t="shared" si="1"/>
        <v>0</v>
      </c>
      <c r="J12" s="70"/>
      <c r="K12" s="71"/>
      <c r="L12" s="79">
        <f>IFERROR(IF(D12="TAK",MIN(H12*1,1000-L9-L10-L11),ROUND(MIN(I12*1,(1000*IFERROR(I12/H12,1.23))-L9-L10-L11),2)),0)</f>
        <v>0</v>
      </c>
      <c r="M12" s="75">
        <f>IF(D11="TAK",MIN(800-M11-M10-M9,ROUND(L12*0.8,2)),MIN(1230*0.8-M11-M10-M9,ROUND(L12*0.8,2)))</f>
        <v>0</v>
      </c>
      <c r="N12" s="61"/>
      <c r="O12" s="60"/>
      <c r="P12" s="62"/>
      <c r="Q12" s="63"/>
    </row>
    <row r="13" spans="1:17" x14ac:dyDescent="0.25">
      <c r="A13" s="38">
        <v>5</v>
      </c>
      <c r="B13" s="60"/>
      <c r="C13" s="65"/>
      <c r="D13" s="76" t="str">
        <f t="shared" si="0"/>
        <v>TAK</v>
      </c>
      <c r="E13" s="61"/>
      <c r="F13" s="66"/>
      <c r="G13" s="67"/>
      <c r="H13" s="73"/>
      <c r="I13" s="78">
        <f t="shared" si="1"/>
        <v>0</v>
      </c>
      <c r="J13" s="70"/>
      <c r="K13" s="71"/>
      <c r="L13" s="79">
        <f>IFERROR(IF(D13="TAK",MIN(H13*1,1000-L9-L10-L11-L12),ROUND(MIN(I13*1,(1000*IFERROR(I13/H13,1.23))-L9-L10-L11-L12),2)),0)</f>
        <v>0</v>
      </c>
      <c r="M13" s="75">
        <f>IF(D12="TAK",MIN(800-M12-M11-M10-M9,ROUND(L13*0.8,2)),MIN(1230*0.8-M12-M11-M10-M9,ROUND(L13*0.8,2)))</f>
        <v>0</v>
      </c>
      <c r="N13" s="61"/>
      <c r="O13" s="60"/>
      <c r="P13" s="62"/>
      <c r="Q13" s="63"/>
    </row>
    <row r="14" spans="1:17" x14ac:dyDescent="0.25">
      <c r="A14" s="38">
        <v>6</v>
      </c>
      <c r="B14" s="60"/>
      <c r="C14" s="65"/>
      <c r="D14" s="76" t="str">
        <f t="shared" si="0"/>
        <v>TAK</v>
      </c>
      <c r="E14" s="61"/>
      <c r="F14" s="66"/>
      <c r="G14" s="67"/>
      <c r="H14" s="73"/>
      <c r="I14" s="78">
        <f t="shared" si="1"/>
        <v>0</v>
      </c>
      <c r="J14" s="70"/>
      <c r="K14" s="71"/>
      <c r="L14" s="79">
        <f>IFERROR(IF(D14="TAK",MIN(H14*1,1000-L9-L10-L11-L12-L13),ROUND(MIN(I14*1,(1000*IFERROR(I14/H14,1.23))-L9-L10-L11-L12-L13),2)),0)</f>
        <v>0</v>
      </c>
      <c r="M14" s="75">
        <f>IF(D13="TAK",MIN(800-M13-M12-M11-M10-M9,ROUND(L14*0.8,2)),MIN(1230*0.8-M13-M12-M11-M10-M9,ROUND(L14*0.8,2)))</f>
        <v>0</v>
      </c>
      <c r="N14" s="61"/>
      <c r="O14" s="60"/>
      <c r="P14" s="62"/>
      <c r="Q14" s="63"/>
    </row>
    <row r="15" spans="1:17" x14ac:dyDescent="0.25">
      <c r="A15" s="38">
        <v>7</v>
      </c>
      <c r="B15" s="60"/>
      <c r="C15" s="65"/>
      <c r="D15" s="76" t="str">
        <f t="shared" si="0"/>
        <v>TAK</v>
      </c>
      <c r="E15" s="61"/>
      <c r="F15" s="66"/>
      <c r="G15" s="67"/>
      <c r="H15" s="73"/>
      <c r="I15" s="78">
        <f t="shared" si="1"/>
        <v>0</v>
      </c>
      <c r="J15" s="70"/>
      <c r="K15" s="71"/>
      <c r="L15" s="79">
        <f>IFERROR(IF(D15="TAK",MIN(H15*1,1000-L9-L10-L11-L12-L13-L14),ROUND(MIN(I15*1,(1000*IFERROR(I15/H15,1.23))-L9-L10-L11-L12-L13-L14),2)),0)</f>
        <v>0</v>
      </c>
      <c r="M15" s="75">
        <f>IF(D14="TAK",MIN(800-M14-M13-M12-M11-M10-M9,ROUND(L15*0.8,2)),MIN(1230*0.8-M14-M13-M12-M11-M10-M9,ROUND(L15*0.8,2)))</f>
        <v>0</v>
      </c>
      <c r="N15" s="61"/>
      <c r="O15" s="60"/>
      <c r="P15" s="62"/>
      <c r="Q15" s="63"/>
    </row>
    <row r="16" spans="1:17" x14ac:dyDescent="0.25">
      <c r="A16" s="38">
        <v>8</v>
      </c>
      <c r="B16" s="60"/>
      <c r="C16" s="65"/>
      <c r="D16" s="76" t="str">
        <f t="shared" si="0"/>
        <v>TAK</v>
      </c>
      <c r="E16" s="61"/>
      <c r="F16" s="66"/>
      <c r="G16" s="67"/>
      <c r="H16" s="73"/>
      <c r="I16" s="78">
        <f t="shared" si="1"/>
        <v>0</v>
      </c>
      <c r="J16" s="70"/>
      <c r="K16" s="71"/>
      <c r="L16" s="79">
        <f>IFERROR(IF(D16="TAK",MIN(H16*1,1000-L9-L10-L11-L12-L13-L14-L15),ROUND(MIN(I16*1,(1000*IFERROR(I16/H16,1.23))-L9-L10-L11-L12-L13-L14-L15),2)),0)</f>
        <v>0</v>
      </c>
      <c r="M16" s="75">
        <f>IF(D15="TAK",MIN(800-M15-M14-M13-M12-M11-M10-M9,ROUND(L16*0.8,2)),MIN(1230*0.8-M15-M14-M13-M12-M11-M10-M9,ROUND(L16*0.8,2)))</f>
        <v>0</v>
      </c>
      <c r="N16" s="61"/>
      <c r="O16" s="60"/>
      <c r="P16" s="62"/>
      <c r="Q16" s="63"/>
    </row>
    <row r="17" spans="1:17" x14ac:dyDescent="0.25">
      <c r="A17" s="38">
        <v>9</v>
      </c>
      <c r="B17" s="60"/>
      <c r="C17" s="65"/>
      <c r="D17" s="76" t="str">
        <f t="shared" si="0"/>
        <v>TAK</v>
      </c>
      <c r="E17" s="61"/>
      <c r="F17" s="66"/>
      <c r="G17" s="67"/>
      <c r="H17" s="73"/>
      <c r="I17" s="78">
        <f t="shared" si="1"/>
        <v>0</v>
      </c>
      <c r="J17" s="70"/>
      <c r="K17" s="71"/>
      <c r="L17" s="79">
        <f>IFERROR(IF(D17="TAK",MIN(H17*1,1000-L9-L10-L11-L12-L13-L14-L15-L16),ROUND(MIN(I17*1,(1000*IFERROR(I17/H17,1.23))-L9-L10-L11-L12-L13-L14-L15-L16),2)),0)</f>
        <v>0</v>
      </c>
      <c r="M17" s="75">
        <f>IF(D16="TAK",MIN(800-M16-M15-M14-M13-M12-M11-M10-M9,ROUND(L17*0.8,2)),MIN(1230*0.8-M16-M15-M14-M13-M12-M11-M10-M9,ROUND(L17*0.8,2)))</f>
        <v>0</v>
      </c>
      <c r="N17" s="61"/>
      <c r="O17" s="60"/>
      <c r="P17" s="62"/>
      <c r="Q17" s="63"/>
    </row>
    <row r="18" spans="1:17" ht="57" customHeight="1" thickBot="1" x14ac:dyDescent="0.3">
      <c r="A18" s="113" t="s">
        <v>5</v>
      </c>
      <c r="B18" s="114"/>
      <c r="C18" s="53"/>
      <c r="D18" s="55"/>
      <c r="E18" s="49"/>
      <c r="F18" s="50"/>
      <c r="G18" s="50"/>
      <c r="H18" s="51">
        <f>SUM(H9:H17)</f>
        <v>0</v>
      </c>
      <c r="I18" s="51">
        <f>SUM(I9:I17)</f>
        <v>0</v>
      </c>
      <c r="J18" s="52"/>
      <c r="K18" s="47"/>
      <c r="L18" s="29">
        <f>SUM(L9:L17)</f>
        <v>0</v>
      </c>
      <c r="M18" s="29">
        <f>SUM(M9:M17)</f>
        <v>0</v>
      </c>
      <c r="N18" s="31"/>
      <c r="O18" s="32"/>
      <c r="P18" s="26"/>
      <c r="Q18" s="30"/>
    </row>
    <row r="19" spans="1:17" ht="12.75" customHeight="1" x14ac:dyDescent="0.25">
      <c r="A19" s="9"/>
      <c r="B19" s="9"/>
      <c r="C19" s="9"/>
      <c r="D19" s="9"/>
      <c r="E19" s="9"/>
      <c r="F19" s="9"/>
      <c r="G19" s="9"/>
      <c r="H19" s="10"/>
      <c r="I19" s="10"/>
      <c r="J19" s="11"/>
      <c r="K19" s="9"/>
      <c r="L19" s="2"/>
      <c r="M19" s="2"/>
      <c r="N19" s="2"/>
      <c r="O19" s="2"/>
      <c r="P19" s="2"/>
    </row>
    <row r="20" spans="1:17" ht="12.75" customHeight="1" x14ac:dyDescent="0.25">
      <c r="A20" s="9"/>
      <c r="B20" s="9" t="s">
        <v>29</v>
      </c>
      <c r="C20" s="9"/>
      <c r="D20" s="9"/>
      <c r="E20" s="9"/>
      <c r="F20" s="9"/>
      <c r="G20" s="9"/>
      <c r="H20" s="10"/>
      <c r="I20" s="10"/>
      <c r="J20" s="11"/>
      <c r="K20" s="9"/>
      <c r="L20" s="2"/>
      <c r="M20" s="2"/>
      <c r="N20" s="2"/>
      <c r="O20" s="2"/>
      <c r="P20" s="2"/>
    </row>
    <row r="21" spans="1:17" s="37" customFormat="1" ht="12.75" customHeight="1" x14ac:dyDescent="0.25">
      <c r="A21" s="33"/>
      <c r="B21" s="33" t="s">
        <v>16</v>
      </c>
      <c r="C21" s="33"/>
      <c r="D21" s="33"/>
      <c r="E21" s="33"/>
      <c r="F21" s="33"/>
      <c r="G21" s="33"/>
      <c r="H21" s="34"/>
      <c r="I21" s="34"/>
      <c r="J21" s="35"/>
      <c r="K21" s="33"/>
      <c r="L21" s="36"/>
      <c r="M21" s="36"/>
      <c r="N21" s="36"/>
      <c r="O21" s="36"/>
      <c r="P21" s="36"/>
    </row>
    <row r="22" spans="1:17" ht="12.75" customHeight="1" x14ac:dyDescent="0.25">
      <c r="A22" s="9"/>
      <c r="B22" s="5" t="s">
        <v>30</v>
      </c>
      <c r="C22" s="9"/>
      <c r="D22" s="9"/>
      <c r="E22" s="9"/>
      <c r="F22" s="9"/>
      <c r="G22" s="9"/>
      <c r="H22" s="10"/>
      <c r="I22" s="10"/>
      <c r="J22" s="11"/>
      <c r="K22" s="9"/>
      <c r="L22" s="2"/>
      <c r="M22" s="2"/>
      <c r="N22" s="2"/>
      <c r="O22" s="2"/>
      <c r="P22" s="2"/>
    </row>
    <row r="23" spans="1:17" ht="12.75" customHeight="1" x14ac:dyDescent="0.25">
      <c r="A23" s="9"/>
      <c r="B23" s="9"/>
      <c r="C23" s="9"/>
      <c r="D23" s="9"/>
      <c r="E23" s="9"/>
      <c r="F23" s="9"/>
      <c r="G23" s="9"/>
      <c r="H23" s="10"/>
      <c r="I23" s="10"/>
      <c r="J23" s="11"/>
      <c r="K23" s="9"/>
      <c r="L23" s="2"/>
      <c r="M23" s="2"/>
      <c r="N23" s="2"/>
      <c r="O23" s="2"/>
      <c r="P23" s="2"/>
    </row>
    <row r="24" spans="1:17" ht="12.75" customHeight="1" x14ac:dyDescent="0.25">
      <c r="A24" s="9"/>
      <c r="B24" s="9"/>
      <c r="C24" s="9"/>
      <c r="D24" s="9"/>
      <c r="E24" s="9"/>
      <c r="F24" s="9"/>
      <c r="G24" s="9"/>
      <c r="H24" s="10"/>
      <c r="I24" s="10"/>
      <c r="J24" s="11"/>
      <c r="K24" s="9"/>
      <c r="L24" s="2"/>
      <c r="M24" s="2"/>
      <c r="N24" s="2"/>
      <c r="O24" s="2"/>
      <c r="P24" s="2"/>
    </row>
    <row r="25" spans="1:17" ht="22.5" customHeight="1" x14ac:dyDescent="0.25">
      <c r="A25" s="115" t="s">
        <v>6</v>
      </c>
      <c r="B25" s="115"/>
      <c r="C25" s="115"/>
      <c r="D25" s="115"/>
      <c r="E25" s="14"/>
      <c r="F25" s="112"/>
      <c r="G25" s="112"/>
      <c r="H25" s="14"/>
      <c r="I25" s="10"/>
      <c r="J25" s="10"/>
      <c r="K25" s="13"/>
      <c r="L25" s="12"/>
      <c r="M25" s="12"/>
      <c r="N25" s="12"/>
      <c r="O25" s="12"/>
      <c r="P25" s="12"/>
      <c r="Q25" s="11"/>
    </row>
    <row r="26" spans="1:17" ht="22.5" customHeight="1" x14ac:dyDescent="0.25">
      <c r="A26" s="12"/>
      <c r="B26" s="12"/>
      <c r="C26" s="12"/>
      <c r="D26" s="12"/>
      <c r="E26" s="16"/>
      <c r="F26" s="112"/>
      <c r="G26" s="112"/>
      <c r="H26" s="14"/>
      <c r="I26" s="17"/>
      <c r="J26" s="17"/>
      <c r="K26" s="12"/>
      <c r="L26" s="15"/>
      <c r="M26" s="15"/>
      <c r="N26" s="15"/>
      <c r="O26" s="15"/>
      <c r="P26" s="15"/>
      <c r="Q26" s="9"/>
    </row>
    <row r="27" spans="1:17" ht="22.5" customHeight="1" x14ac:dyDescent="0.25">
      <c r="A27" s="115" t="s">
        <v>7</v>
      </c>
      <c r="B27" s="115"/>
      <c r="C27" s="115"/>
      <c r="D27" s="115"/>
      <c r="E27" s="14"/>
      <c r="F27" s="112"/>
      <c r="G27" s="112"/>
      <c r="H27" s="14"/>
      <c r="I27" s="17"/>
      <c r="J27" s="17"/>
      <c r="K27" s="23"/>
      <c r="L27" s="17"/>
      <c r="M27" s="17"/>
      <c r="N27" s="17"/>
      <c r="O27" s="17"/>
      <c r="P27" s="17"/>
      <c r="Q27" s="9"/>
    </row>
    <row r="28" spans="1:17" ht="22.5" customHeight="1" x14ac:dyDescent="0.25">
      <c r="A28" s="115" t="s">
        <v>8</v>
      </c>
      <c r="B28" s="115"/>
      <c r="C28" s="115"/>
      <c r="D28" s="115"/>
      <c r="E28" s="14"/>
      <c r="F28" s="112"/>
      <c r="G28" s="112"/>
      <c r="H28" s="14"/>
      <c r="K28" s="13"/>
      <c r="L28" s="12"/>
      <c r="M28" s="12"/>
      <c r="N28" s="12"/>
      <c r="O28" s="12"/>
      <c r="P28" s="12"/>
      <c r="Q28" s="9"/>
    </row>
    <row r="29" spans="1:17" ht="22.5" customHeight="1" x14ac:dyDescent="0.25">
      <c r="A29" s="115" t="s">
        <v>9</v>
      </c>
      <c r="B29" s="115"/>
      <c r="C29" s="115"/>
      <c r="D29" s="115"/>
      <c r="E29" s="14"/>
      <c r="F29" s="112"/>
      <c r="G29" s="112"/>
      <c r="H29" s="14"/>
      <c r="I29" s="17"/>
      <c r="J29" s="17"/>
      <c r="K29" s="13"/>
      <c r="L29" s="12"/>
      <c r="M29" s="12"/>
      <c r="N29" s="12"/>
      <c r="O29" s="12"/>
      <c r="P29" s="12"/>
      <c r="Q29" s="9"/>
    </row>
    <row r="30" spans="1:17" ht="22.5" customHeight="1" x14ac:dyDescent="0.25">
      <c r="A30" s="18"/>
      <c r="B30" s="18"/>
      <c r="C30" s="18"/>
      <c r="D30" s="18"/>
      <c r="E30" s="17"/>
      <c r="F30" s="9"/>
      <c r="K30" s="17"/>
      <c r="L30" s="24"/>
      <c r="M30" s="28"/>
      <c r="N30" s="27"/>
      <c r="O30" s="27"/>
      <c r="P30" s="27"/>
    </row>
    <row r="31" spans="1:17" ht="22.5" customHeight="1" x14ac:dyDescent="0.25">
      <c r="K31" s="21"/>
      <c r="L31" s="19"/>
      <c r="M31" s="19"/>
      <c r="N31" s="19"/>
      <c r="O31" s="19"/>
      <c r="P31" s="19"/>
    </row>
    <row r="32" spans="1:17" ht="55.5" customHeight="1" x14ac:dyDescent="0.25">
      <c r="B32" s="80" t="s">
        <v>21</v>
      </c>
      <c r="C32" s="81"/>
      <c r="K32" s="21"/>
      <c r="L32" s="20"/>
      <c r="M32" s="20"/>
      <c r="N32" s="20"/>
      <c r="O32" s="20"/>
      <c r="P32" s="20"/>
    </row>
  </sheetData>
  <mergeCells count="31">
    <mergeCell ref="F29:G29"/>
    <mergeCell ref="H7:H8"/>
    <mergeCell ref="A18:B18"/>
    <mergeCell ref="F25:G25"/>
    <mergeCell ref="F26:G26"/>
    <mergeCell ref="A27:D27"/>
    <mergeCell ref="F27:G27"/>
    <mergeCell ref="F28:G28"/>
    <mergeCell ref="C6:C8"/>
    <mergeCell ref="D6:D8"/>
    <mergeCell ref="E6:J6"/>
    <mergeCell ref="A29:D29"/>
    <mergeCell ref="A28:D28"/>
    <mergeCell ref="A25:D25"/>
    <mergeCell ref="K6:K8"/>
    <mergeCell ref="Q6:Q8"/>
    <mergeCell ref="E7:E8"/>
    <mergeCell ref="F7:F8"/>
    <mergeCell ref="G7:G8"/>
    <mergeCell ref="I7:I8"/>
    <mergeCell ref="J7:J8"/>
    <mergeCell ref="L6:L8"/>
    <mergeCell ref="N6:N8"/>
    <mergeCell ref="O6:O8"/>
    <mergeCell ref="P6:P8"/>
    <mergeCell ref="M6:M8"/>
    <mergeCell ref="B32:C32"/>
    <mergeCell ref="A1:D1"/>
    <mergeCell ref="A6:A8"/>
    <mergeCell ref="B6:B8"/>
    <mergeCell ref="A3:D3"/>
  </mergeCells>
  <dataValidations xWindow="472" yWindow="490" count="3">
    <dataValidation type="textLength" operator="equal" allowBlank="1" showInputMessage="1" showErrorMessage="1" errorTitle="Długość NIP" error="Sprawdź ilość cyfr w podanym NIP" sqref="C9:C17">
      <formula1>10</formula1>
    </dataValidation>
    <dataValidation type="list" allowBlank="1" showInputMessage="1" showErrorMessage="1" errorTitle="tylko TAK lub NIE" error="tylko TAK lub NIE" promptTitle="Wybierz z listy" prompt="TAK w przypadku możliwości odliczenia VAT_x000a_NIE w przypadku braku możliwości odliczenia VAT" sqref="D9">
      <formula1>"TAK,NIE"</formula1>
    </dataValidation>
    <dataValidation type="date" operator="greaterThan" allowBlank="1" showInputMessage="1" showErrorMessage="1" error="Podana data jet sprzed 2018roku" sqref="F9:F17">
      <formula1>43100</formula1>
    </dataValidation>
  </dataValidations>
  <printOptions horizontalCentered="1"/>
  <pageMargins left="0" right="0" top="0.39370078740157483" bottom="0.39370078740157483" header="0.51181102362204722" footer="0.51181102362204722"/>
  <pageSetup paperSize="9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Specyfikacja dofinansowania</vt:lpstr>
      <vt:lpstr>'Specyfikacja dofinansowania'!Obszar_wydruku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Krawczyk Tomasz</dc:creator>
  <cp:lastModifiedBy>Krawczyk Tomasz</cp:lastModifiedBy>
  <cp:lastPrinted>2019-07-03T09:54:25Z</cp:lastPrinted>
  <dcterms:created xsi:type="dcterms:W3CDTF">2018-10-18T10:53:08Z</dcterms:created>
  <dcterms:modified xsi:type="dcterms:W3CDTF">2019-08-05T12:40:46Z</dcterms:modified>
</cp:coreProperties>
</file>